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5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/>
  <c r="AB9"/>
  <c r="AC9"/>
  <c r="AA9" i="63" s="1"/>
  <c r="X10" i="14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/>
  <c r="AB17"/>
  <c r="AC17"/>
  <c r="AA17" i="63" s="1"/>
  <c r="X18" i="14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/>
  <c r="AB25"/>
  <c r="AC25"/>
  <c r="AA25" i="63" s="1"/>
  <c r="X26" i="14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/>
  <c r="AB33"/>
  <c r="AC33"/>
  <c r="AA33" i="63" s="1"/>
  <c r="X34" i="1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/>
  <c r="AB41"/>
  <c r="AC41"/>
  <c r="AA41" i="63" s="1"/>
  <c r="X42" i="14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/>
  <c r="AB49"/>
  <c r="AC49"/>
  <c r="AA49" i="63" s="1"/>
  <c r="X50" i="14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/>
  <c r="AB57"/>
  <c r="AC57"/>
  <c r="AA57" i="63" s="1"/>
  <c r="X58" i="14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/>
  <c r="AB65"/>
  <c r="AC65"/>
  <c r="AA65" i="63" s="1"/>
  <c r="X66" i="14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/>
  <c r="AB73"/>
  <c r="AC73"/>
  <c r="AA73" i="63" s="1"/>
  <c r="X74" i="1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/>
  <c r="AB81"/>
  <c r="AC81"/>
  <c r="AA81" i="63" s="1"/>
  <c r="X82" i="14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A92" i="63" s="1"/>
  <c r="AC92" i="14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7"/>
  <c r="AB97" i="6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97" i="62"/>
  <c r="AB89"/>
  <c r="AB82" i="63"/>
  <c r="AB81" i="62"/>
  <c r="AB78" i="63"/>
  <c r="AB74"/>
  <c r="AB73" i="62"/>
  <c r="AB70" i="63"/>
  <c r="AB66"/>
  <c r="AB65" i="62"/>
  <c r="AB62" i="63"/>
  <c r="AB58"/>
  <c r="AB57" i="62"/>
  <c r="AB54" i="63"/>
  <c r="AB50"/>
  <c r="AB49" i="62"/>
  <c r="AB46" i="63"/>
  <c r="AB42"/>
  <c r="AB41" i="62"/>
  <c r="AB38" i="63"/>
  <c r="AB34"/>
  <c r="AB33" i="62"/>
  <c r="AB30" i="63"/>
  <c r="AB26"/>
  <c r="AB25" i="62"/>
  <c r="AB22" i="63"/>
  <c r="AB93"/>
  <c r="AB56" i="62"/>
  <c r="AB98" i="61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8" i="61" l="1"/>
  <c r="C99" i="56"/>
  <c r="F97"/>
  <c r="F33"/>
  <c r="B99"/>
  <c r="F53" i="57"/>
  <c r="F47"/>
  <c r="F45"/>
  <c r="F41"/>
  <c r="F39"/>
  <c r="F37"/>
  <c r="F36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O63" s="1"/>
  <c r="N66"/>
  <c r="O66" s="1"/>
  <c r="N67"/>
  <c r="N70"/>
  <c r="O70" s="1"/>
  <c r="N71"/>
  <c r="O71" s="1"/>
  <c r="N74"/>
  <c r="O74" s="1"/>
  <c r="N75"/>
  <c r="N78"/>
  <c r="O78" s="1"/>
  <c r="N79"/>
  <c r="N82"/>
  <c r="O82" s="1"/>
  <c r="N83"/>
  <c r="N86"/>
  <c r="O86" s="1"/>
  <c r="N87"/>
  <c r="O87" s="1"/>
  <c r="N90"/>
  <c r="O90" s="1"/>
  <c r="N91"/>
  <c r="N95"/>
  <c r="O95" s="1"/>
  <c r="N4" i="56"/>
  <c r="N8"/>
  <c r="N12"/>
  <c r="N16"/>
  <c r="N20"/>
  <c r="N24"/>
  <c r="O24" s="1"/>
  <c r="N28"/>
  <c r="N32"/>
  <c r="O32" s="1"/>
  <c r="N36"/>
  <c r="O36" s="1"/>
  <c r="N40"/>
  <c r="O40" s="1"/>
  <c r="N44"/>
  <c r="O44" s="1"/>
  <c r="N48"/>
  <c r="O48" s="1"/>
  <c r="N52"/>
  <c r="N55"/>
  <c r="O55" s="1"/>
  <c r="N56"/>
  <c r="N59"/>
  <c r="N60"/>
  <c r="O60" s="1"/>
  <c r="N63"/>
  <c r="O63" s="1"/>
  <c r="N64"/>
  <c r="O64" s="1"/>
  <c r="N67"/>
  <c r="N68"/>
  <c r="O68" s="1"/>
  <c r="N71"/>
  <c r="O71" s="1"/>
  <c r="N72"/>
  <c r="N75"/>
  <c r="N76"/>
  <c r="O76" s="1"/>
  <c r="N79"/>
  <c r="N80"/>
  <c r="N83"/>
  <c r="N84"/>
  <c r="O84" s="1"/>
  <c r="N87"/>
  <c r="O87" s="1"/>
  <c r="N88"/>
  <c r="N91"/>
  <c r="O91" s="1"/>
  <c r="N92"/>
  <c r="O92" s="1"/>
  <c r="N95"/>
  <c r="N96"/>
  <c r="I99"/>
  <c r="N8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V9"/>
  <c r="V47"/>
  <c r="V59"/>
  <c r="O16"/>
  <c r="V24"/>
  <c r="V31"/>
  <c r="V43"/>
  <c r="O43"/>
  <c r="V87"/>
  <c r="V98"/>
  <c r="O98"/>
  <c r="V10" i="56"/>
  <c r="V19"/>
  <c r="O19"/>
  <c r="V24"/>
  <c r="V26"/>
  <c r="O35"/>
  <c r="V40"/>
  <c r="V42"/>
  <c r="O42"/>
  <c r="V51"/>
  <c r="O51"/>
  <c r="N8" i="55"/>
  <c r="F9"/>
  <c r="I99"/>
  <c r="M99"/>
  <c r="N12"/>
  <c r="O12" s="1"/>
  <c r="F13"/>
  <c r="V22"/>
  <c r="G26"/>
  <c r="N28"/>
  <c r="F29"/>
  <c r="V38"/>
  <c r="G42"/>
  <c r="N44"/>
  <c r="F45"/>
  <c r="V54"/>
  <c r="N60"/>
  <c r="F61"/>
  <c r="O92"/>
  <c r="O13" i="56"/>
  <c r="O29"/>
  <c r="O45"/>
  <c r="O57"/>
  <c r="O65"/>
  <c r="V3" i="55"/>
  <c r="V62"/>
  <c r="V66"/>
  <c r="V74"/>
  <c r="V82"/>
  <c r="V94"/>
  <c r="O94"/>
  <c r="V15" i="56"/>
  <c r="O15"/>
  <c r="V22"/>
  <c r="O22"/>
  <c r="V31"/>
  <c r="O31"/>
  <c r="V36"/>
  <c r="V38"/>
  <c r="O38"/>
  <c r="V47"/>
  <c r="O47"/>
  <c r="V54"/>
  <c r="O54"/>
  <c r="V62"/>
  <c r="O62"/>
  <c r="V67"/>
  <c r="V70"/>
  <c r="O70"/>
  <c r="V78"/>
  <c r="O78"/>
  <c r="V86"/>
  <c r="V91"/>
  <c r="V94"/>
  <c r="V12" i="55"/>
  <c r="V90"/>
  <c r="V95"/>
  <c r="V11" i="56"/>
  <c r="O11"/>
  <c r="V18"/>
  <c r="O18"/>
  <c r="V27"/>
  <c r="O27"/>
  <c r="V32"/>
  <c r="V34"/>
  <c r="O34"/>
  <c r="V43"/>
  <c r="V48"/>
  <c r="V50"/>
  <c r="O50"/>
  <c r="B99" i="55"/>
  <c r="F3"/>
  <c r="K99"/>
  <c r="O3"/>
  <c r="F5"/>
  <c r="G18"/>
  <c r="N20"/>
  <c r="F21"/>
  <c r="G34"/>
  <c r="O35"/>
  <c r="N36"/>
  <c r="F37"/>
  <c r="G50"/>
  <c r="O51"/>
  <c r="N52"/>
  <c r="O52" s="1"/>
  <c r="F53"/>
  <c r="O5" i="56"/>
  <c r="O21"/>
  <c r="O61"/>
  <c r="O77"/>
  <c r="V70" i="55"/>
  <c r="V86"/>
  <c r="V91"/>
  <c r="V7" i="56"/>
  <c r="O7"/>
  <c r="V14"/>
  <c r="O14"/>
  <c r="V23"/>
  <c r="O23"/>
  <c r="V28"/>
  <c r="O30"/>
  <c r="V44"/>
  <c r="V55"/>
  <c r="V58"/>
  <c r="O58"/>
  <c r="V63"/>
  <c r="V66"/>
  <c r="V71"/>
  <c r="V82"/>
  <c r="V87"/>
  <c r="V90"/>
  <c r="V95"/>
  <c r="O95"/>
  <c r="V98"/>
  <c r="O44" i="57"/>
  <c r="J99" i="55"/>
  <c r="G6"/>
  <c r="O7"/>
  <c r="N24"/>
  <c r="O24" s="1"/>
  <c r="N40"/>
  <c r="N56"/>
  <c r="O56" i="56"/>
  <c r="V38" i="58"/>
  <c r="V54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11"/>
  <c r="V50"/>
  <c r="V66"/>
  <c r="V82"/>
  <c r="V98"/>
  <c r="V72" i="55"/>
  <c r="F3" i="56"/>
  <c r="F99" s="1"/>
  <c r="V5"/>
  <c r="V9"/>
  <c r="V13"/>
  <c r="V21"/>
  <c r="V25"/>
  <c r="V29"/>
  <c r="V41"/>
  <c r="V45"/>
  <c r="V49"/>
  <c r="V57"/>
  <c r="V61"/>
  <c r="V77"/>
  <c r="V89"/>
  <c r="V93"/>
  <c r="N3" i="57"/>
  <c r="V30" i="58"/>
  <c r="O30"/>
  <c r="V46"/>
  <c r="V62"/>
  <c r="V78"/>
  <c r="V94"/>
  <c r="N3" i="56"/>
  <c r="G88" i="57"/>
  <c r="N90"/>
  <c r="F91"/>
  <c r="K99" i="58"/>
  <c r="U99"/>
  <c r="F9"/>
  <c r="F17"/>
  <c r="O29"/>
  <c r="V61"/>
  <c r="V74"/>
  <c r="V90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1" i="58" l="1"/>
  <c r="O56" i="57"/>
  <c r="O93" i="56"/>
  <c r="O85"/>
  <c r="O96"/>
  <c r="O88"/>
  <c r="O80"/>
  <c r="O72"/>
  <c r="O91" i="55"/>
  <c r="O57" i="58"/>
  <c r="O66"/>
  <c r="O14" i="55"/>
  <c r="V77" i="58"/>
  <c r="V37"/>
  <c r="O9"/>
  <c r="O75"/>
  <c r="O59"/>
  <c r="O27"/>
  <c r="O74"/>
  <c r="O42"/>
  <c r="O73" i="56"/>
  <c r="O66"/>
  <c r="O46"/>
  <c r="O26"/>
  <c r="O10"/>
  <c r="O6"/>
  <c r="O48" i="57"/>
  <c r="O64"/>
  <c r="O81" i="56"/>
  <c r="V73"/>
  <c r="O69"/>
  <c r="V37"/>
  <c r="V33"/>
  <c r="O53"/>
  <c r="O52"/>
  <c r="O25"/>
  <c r="V17"/>
  <c r="G58" i="55"/>
  <c r="V58" s="1"/>
  <c r="O20"/>
  <c r="G10"/>
  <c r="V10" s="1"/>
  <c r="O74" i="56"/>
  <c r="V46"/>
  <c r="G8"/>
  <c r="V8" s="1"/>
  <c r="V6"/>
  <c r="E99"/>
  <c r="G4"/>
  <c r="V4" s="1"/>
  <c r="O94"/>
  <c r="O86"/>
  <c r="O83"/>
  <c r="O79"/>
  <c r="O75"/>
  <c r="O67"/>
  <c r="O59"/>
  <c r="V39"/>
  <c r="O28"/>
  <c r="V88" i="55"/>
  <c r="G84"/>
  <c r="V76"/>
  <c r="V68"/>
  <c r="V64"/>
  <c r="O62"/>
  <c r="O60"/>
  <c r="O56"/>
  <c r="O46"/>
  <c r="O44"/>
  <c r="G40"/>
  <c r="V40" s="1"/>
  <c r="O38"/>
  <c r="O36"/>
  <c r="V32"/>
  <c r="O30"/>
  <c r="O19"/>
  <c r="O17"/>
  <c r="O11"/>
  <c r="E99"/>
  <c r="O96"/>
  <c r="V80"/>
  <c r="O48"/>
  <c r="O28"/>
  <c r="D99"/>
  <c r="O9"/>
  <c r="O53" i="58"/>
  <c r="O45"/>
  <c r="V42"/>
  <c r="O26"/>
  <c r="O91"/>
  <c r="G86" i="57"/>
  <c r="O86" s="1"/>
  <c r="O24"/>
  <c r="V97" i="58"/>
  <c r="V41"/>
  <c r="V25"/>
  <c r="E99"/>
  <c r="V75"/>
  <c r="O65"/>
  <c r="V59"/>
  <c r="O43"/>
  <c r="V27"/>
  <c r="O17"/>
  <c r="D99"/>
  <c r="G82" i="57"/>
  <c r="V82" s="1"/>
  <c r="G50"/>
  <c r="V50" s="1"/>
  <c r="G42"/>
  <c r="V42" s="1"/>
  <c r="G25"/>
  <c r="V25" s="1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F99" i="57"/>
  <c r="O80"/>
  <c r="V80"/>
  <c r="O6" i="55"/>
  <c r="V6"/>
  <c r="V26"/>
  <c r="O26"/>
  <c r="O58" l="1"/>
  <c r="O42" i="57"/>
  <c r="V86"/>
  <c r="O77"/>
  <c r="O21"/>
  <c r="O49" i="55"/>
  <c r="O12" i="56"/>
  <c r="O8"/>
  <c r="O4"/>
  <c r="O84" i="55"/>
  <c r="V84"/>
  <c r="O40"/>
  <c r="O56" i="58"/>
  <c r="O82" i="57"/>
  <c r="O50"/>
  <c r="O61"/>
  <c r="V53"/>
  <c r="O25"/>
  <c r="O9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DI16" s="1"/>
  <c r="E16" i="40" s="1"/>
  <c r="BM4" i="5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DH4" s="1"/>
  <c r="D4" i="40" s="1"/>
  <c r="BF6" i="54"/>
  <c r="BF8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BF77" i="54"/>
  <c r="BF79"/>
  <c r="DH79" s="1"/>
  <c r="D79" i="40" s="1"/>
  <c r="BF82" i="54"/>
  <c r="BF84"/>
  <c r="BF89"/>
  <c r="BF93"/>
  <c r="BF95"/>
  <c r="BF98"/>
  <c r="AY4"/>
  <c r="AY6"/>
  <c r="DG6" s="1"/>
  <c r="C6" i="40" s="1"/>
  <c r="AY8" i="54"/>
  <c r="DG8" s="1"/>
  <c r="C8" i="40" s="1"/>
  <c r="AY9" i="54"/>
  <c r="AY15"/>
  <c r="DI15"/>
  <c r="E15" i="40" s="1"/>
  <c r="AY17" i="54"/>
  <c r="AY19"/>
  <c r="DI19"/>
  <c r="E19" i="40" s="1"/>
  <c r="AY29" i="54"/>
  <c r="DH29"/>
  <c r="D29" i="40" s="1"/>
  <c r="AY32" i="54"/>
  <c r="DH32"/>
  <c r="D32" i="40" s="1"/>
  <c r="AY40" i="54"/>
  <c r="CE40"/>
  <c r="AY45"/>
  <c r="DI45"/>
  <c r="E45" i="40" s="1"/>
  <c r="AY47" i="54"/>
  <c r="AY48"/>
  <c r="AY58"/>
  <c r="AY62"/>
  <c r="DI62"/>
  <c r="E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CE77" i="54"/>
  <c r="CE93"/>
  <c r="AY10"/>
  <c r="AY56"/>
  <c r="DH78"/>
  <c r="D78" i="40" s="1"/>
  <c r="AY89" i="54"/>
  <c r="DG89" s="1"/>
  <c r="C89" i="40" s="1"/>
  <c r="CE89" i="54"/>
  <c r="AY91"/>
  <c r="DG91" s="1"/>
  <c r="C91" i="40" s="1"/>
  <c r="AY92" i="54"/>
  <c r="AY94"/>
  <c r="AV99"/>
  <c r="DH10"/>
  <c r="D10" i="40" s="1"/>
  <c r="AY18" i="54"/>
  <c r="AY3"/>
  <c r="CF8"/>
  <c r="AY11"/>
  <c r="DG11" s="1"/>
  <c r="C11" i="40" s="1"/>
  <c r="AY13" i="54"/>
  <c r="DH16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AY71"/>
  <c r="AY82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P91" i="54" l="1"/>
  <c r="CI68"/>
  <c r="CB41"/>
  <c r="CB25"/>
  <c r="DD97"/>
  <c r="DD53"/>
  <c r="CB37"/>
  <c r="CI9"/>
  <c r="DD20"/>
  <c r="DD13"/>
  <c r="DD87"/>
  <c r="DD71"/>
  <c r="DD55"/>
  <c r="DD66"/>
  <c r="DD37"/>
  <c r="CW15"/>
  <c r="CW30"/>
  <c r="CW38"/>
  <c r="CP44"/>
  <c r="CI17"/>
  <c r="CI37"/>
  <c r="DK5"/>
  <c r="CI50"/>
  <c r="CB61"/>
  <c r="CB30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M56" i="24" s="1"/>
  <c r="S52" i="52"/>
  <c r="S48"/>
  <c r="S44"/>
  <c r="S40"/>
  <c r="M40" i="24" s="1"/>
  <c r="S36" i="52"/>
  <c r="S32"/>
  <c r="S28"/>
  <c r="S24"/>
  <c r="M24" i="24" s="1"/>
  <c r="S20" i="52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M34" i="24" s="1"/>
  <c r="S30" i="52"/>
  <c r="S26"/>
  <c r="S22"/>
  <c r="S18"/>
  <c r="M18" i="24" s="1"/>
  <c r="S14" i="52"/>
  <c r="S10"/>
  <c r="S6"/>
  <c r="S83"/>
  <c r="M83" i="24" s="1"/>
  <c r="S79" i="52"/>
  <c r="S75"/>
  <c r="S71"/>
  <c r="S67"/>
  <c r="M67" i="24" s="1"/>
  <c r="S63" i="52"/>
  <c r="S59"/>
  <c r="S55"/>
  <c r="S51"/>
  <c r="M51" i="24" s="1"/>
  <c r="S47" i="52"/>
  <c r="S43"/>
  <c r="S39"/>
  <c r="S35"/>
  <c r="M35" i="24" s="1"/>
  <c r="S31" i="52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M72" i="29" s="1"/>
  <c r="W68" i="52"/>
  <c r="W64"/>
  <c r="W60"/>
  <c r="W56"/>
  <c r="M56" i="29" s="1"/>
  <c r="W52" i="52"/>
  <c r="W48"/>
  <c r="W44"/>
  <c r="W40"/>
  <c r="M40" i="29" s="1"/>
  <c r="W36" i="52"/>
  <c r="W32"/>
  <c r="W28"/>
  <c r="W24"/>
  <c r="W20"/>
  <c r="W16"/>
  <c r="W12"/>
  <c r="W8"/>
  <c r="M8" i="29" s="1"/>
  <c r="W4" i="52"/>
  <c r="W81"/>
  <c r="W77"/>
  <c r="W73"/>
  <c r="M73" i="29" s="1"/>
  <c r="W69" i="52"/>
  <c r="W65"/>
  <c r="W61"/>
  <c r="W57"/>
  <c r="W53"/>
  <c r="W49"/>
  <c r="W45"/>
  <c r="W41"/>
  <c r="M41" i="29" s="1"/>
  <c r="W37" i="52"/>
  <c r="W33"/>
  <c r="W29"/>
  <c r="W25"/>
  <c r="M25" i="29" s="1"/>
  <c r="W21" i="52"/>
  <c r="W17"/>
  <c r="W13"/>
  <c r="W9"/>
  <c r="W5"/>
  <c r="W82"/>
  <c r="W78"/>
  <c r="W74"/>
  <c r="M74" i="29" s="1"/>
  <c r="W70" i="52"/>
  <c r="W66"/>
  <c r="W62"/>
  <c r="W58"/>
  <c r="W54"/>
  <c r="W50"/>
  <c r="W46"/>
  <c r="W42"/>
  <c r="W38"/>
  <c r="W34"/>
  <c r="W30"/>
  <c r="W26"/>
  <c r="W22"/>
  <c r="W18"/>
  <c r="W14"/>
  <c r="W10"/>
  <c r="M10" i="29" s="1"/>
  <c r="W6" i="52"/>
  <c r="W83"/>
  <c r="W79"/>
  <c r="W75"/>
  <c r="M75" i="29" s="1"/>
  <c r="W71" i="52"/>
  <c r="W67"/>
  <c r="W63"/>
  <c r="W59"/>
  <c r="M59" i="29" s="1"/>
  <c r="W55" i="52"/>
  <c r="W51"/>
  <c r="W47"/>
  <c r="W43"/>
  <c r="M43" i="29" s="1"/>
  <c r="W39" i="52"/>
  <c r="W35"/>
  <c r="W31"/>
  <c r="W27"/>
  <c r="M27" i="29" s="1"/>
  <c r="W23" i="52"/>
  <c r="W19"/>
  <c r="W15"/>
  <c r="W11"/>
  <c r="M11" i="29" s="1"/>
  <c r="W7" i="52"/>
  <c r="W3"/>
  <c r="W97"/>
  <c r="W96"/>
  <c r="W93"/>
  <c r="W92"/>
  <c r="W88"/>
  <c r="F7" i="40"/>
  <c r="DK7" i="54"/>
  <c r="AG101" i="52"/>
  <c r="U96"/>
  <c r="U86"/>
  <c r="U93"/>
  <c r="U92"/>
  <c r="U91"/>
  <c r="U87"/>
  <c r="M87" i="27" s="1"/>
  <c r="U89" i="52"/>
  <c r="U88"/>
  <c r="U97"/>
  <c r="U82"/>
  <c r="M82" i="27" s="1"/>
  <c r="U78" i="52"/>
  <c r="U74"/>
  <c r="U70"/>
  <c r="U66"/>
  <c r="M66" i="27" s="1"/>
  <c r="U62" i="52"/>
  <c r="U58"/>
  <c r="U54"/>
  <c r="U50"/>
  <c r="M50" i="27" s="1"/>
  <c r="U46" i="52"/>
  <c r="U42"/>
  <c r="U38"/>
  <c r="U34"/>
  <c r="U30"/>
  <c r="U26"/>
  <c r="U22"/>
  <c r="U18"/>
  <c r="U14"/>
  <c r="U10"/>
  <c r="U6"/>
  <c r="U85"/>
  <c r="M85" i="27" s="1"/>
  <c r="U83" i="52"/>
  <c r="U79"/>
  <c r="U75"/>
  <c r="U71"/>
  <c r="M71" i="27" s="1"/>
  <c r="U67" i="52"/>
  <c r="U63"/>
  <c r="U59"/>
  <c r="U55"/>
  <c r="M55" i="27" s="1"/>
  <c r="U51" i="52"/>
  <c r="U47"/>
  <c r="U43"/>
  <c r="U39"/>
  <c r="U35"/>
  <c r="U31"/>
  <c r="U27"/>
  <c r="U23"/>
  <c r="M23" i="27" s="1"/>
  <c r="U19" i="52"/>
  <c r="U15"/>
  <c r="U11"/>
  <c r="U7"/>
  <c r="M7" i="27" s="1"/>
  <c r="U3" i="52"/>
  <c r="U84"/>
  <c r="U80"/>
  <c r="U76"/>
  <c r="M76" i="27" s="1"/>
  <c r="U72" i="52"/>
  <c r="U68"/>
  <c r="U64"/>
  <c r="U60"/>
  <c r="M60" i="27" s="1"/>
  <c r="U56" i="52"/>
  <c r="U52"/>
  <c r="U48"/>
  <c r="U44"/>
  <c r="M44" i="27" s="1"/>
  <c r="U40" i="52"/>
  <c r="U36"/>
  <c r="U32"/>
  <c r="U28"/>
  <c r="U24"/>
  <c r="U20"/>
  <c r="U16"/>
  <c r="U12"/>
  <c r="M12" i="27" s="1"/>
  <c r="U8" i="52"/>
  <c r="U4"/>
  <c r="U81"/>
  <c r="U77"/>
  <c r="M77" i="27" s="1"/>
  <c r="U73" i="52"/>
  <c r="U69"/>
  <c r="U65"/>
  <c r="U61"/>
  <c r="U57"/>
  <c r="U53"/>
  <c r="U49"/>
  <c r="U45"/>
  <c r="U41"/>
  <c r="U37"/>
  <c r="U33"/>
  <c r="U29"/>
  <c r="M29" i="27" s="1"/>
  <c r="U25" i="52"/>
  <c r="U21"/>
  <c r="U17"/>
  <c r="U13"/>
  <c r="M13" i="27" s="1"/>
  <c r="U9" i="52"/>
  <c r="U5"/>
  <c r="U94"/>
  <c r="U90"/>
  <c r="M90" i="27" s="1"/>
  <c r="U95" i="52"/>
  <c r="U98"/>
  <c r="T3"/>
  <c r="Q6" i="44"/>
  <c r="V85" i="52"/>
  <c r="V96"/>
  <c r="V86"/>
  <c r="V95"/>
  <c r="V92"/>
  <c r="V91"/>
  <c r="V90"/>
  <c r="V87"/>
  <c r="M87" i="28" s="1"/>
  <c r="V88" i="52"/>
  <c r="V81"/>
  <c r="V77"/>
  <c r="V73"/>
  <c r="M73" i="28" s="1"/>
  <c r="V69" i="52"/>
  <c r="V65"/>
  <c r="V61"/>
  <c r="V57"/>
  <c r="M57" i="28" s="1"/>
  <c r="V53" i="52"/>
  <c r="V49"/>
  <c r="V45"/>
  <c r="V41"/>
  <c r="M41" i="28" s="1"/>
  <c r="V37" i="52"/>
  <c r="V33"/>
  <c r="V29"/>
  <c r="V25"/>
  <c r="M25" i="28" s="1"/>
  <c r="V21" i="52"/>
  <c r="V17"/>
  <c r="V13"/>
  <c r="V9"/>
  <c r="M9" i="28" s="1"/>
  <c r="V5" i="52"/>
  <c r="V82"/>
  <c r="V78"/>
  <c r="V74"/>
  <c r="M74" i="28" s="1"/>
  <c r="V70" i="52"/>
  <c r="V66"/>
  <c r="V62"/>
  <c r="V58"/>
  <c r="M58" i="28" s="1"/>
  <c r="V54" i="52"/>
  <c r="V50"/>
  <c r="V46"/>
  <c r="V42"/>
  <c r="V38"/>
  <c r="V34"/>
  <c r="V30"/>
  <c r="V26"/>
  <c r="V22"/>
  <c r="V18"/>
  <c r="V14"/>
  <c r="V10"/>
  <c r="M10" i="28" s="1"/>
  <c r="V6" i="52"/>
  <c r="V83"/>
  <c r="V79"/>
  <c r="V75"/>
  <c r="M75" i="28" s="1"/>
  <c r="V71" i="52"/>
  <c r="V67"/>
  <c r="V63"/>
  <c r="V59"/>
  <c r="V55"/>
  <c r="V51"/>
  <c r="V47"/>
  <c r="V43"/>
  <c r="M43" i="28" s="1"/>
  <c r="V39" i="52"/>
  <c r="V35"/>
  <c r="V31"/>
  <c r="V27"/>
  <c r="M27" i="28" s="1"/>
  <c r="V23" i="52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M98" i="28" s="1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50" i="29"/>
  <c r="AF101" i="52"/>
  <c r="M42" i="27"/>
  <c r="M22"/>
  <c r="M5" i="28"/>
  <c r="M51" i="29"/>
  <c r="M19"/>
  <c r="M88" i="24"/>
  <c r="M88" i="29"/>
  <c r="M88" i="28"/>
  <c r="M88" i="27"/>
  <c r="M72" i="24"/>
  <c r="M72" i="28"/>
  <c r="M72" i="27"/>
  <c r="M97" i="28"/>
  <c r="M37"/>
  <c r="M29"/>
  <c r="M21"/>
  <c r="M98" i="27"/>
  <c r="M94"/>
  <c r="M90" i="28"/>
  <c r="M90" i="29"/>
  <c r="M70" i="28"/>
  <c r="M70" i="27"/>
  <c r="M70" i="29"/>
  <c r="M62" i="24"/>
  <c r="M54" i="27"/>
  <c r="M54" i="29"/>
  <c r="M54" i="24"/>
  <c r="M42" i="29"/>
  <c r="M38" i="27"/>
  <c r="M38" i="29"/>
  <c r="M38" i="24"/>
  <c r="M34" i="29"/>
  <c r="M30" i="24"/>
  <c r="M26" i="27"/>
  <c r="M26" i="24"/>
  <c r="M26" i="29"/>
  <c r="M22"/>
  <c r="M22" i="24"/>
  <c r="M14"/>
  <c r="M6" i="27"/>
  <c r="M6" i="29"/>
  <c r="M6" i="24"/>
  <c r="M91" i="27"/>
  <c r="M91" i="29"/>
  <c r="M91" i="28"/>
  <c r="M87" i="29"/>
  <c r="M83" i="27"/>
  <c r="M83" i="29"/>
  <c r="M75" i="27"/>
  <c r="M71" i="29"/>
  <c r="M71" i="28"/>
  <c r="M67" i="27"/>
  <c r="M67" i="29"/>
  <c r="M67" i="28"/>
  <c r="M59" i="27"/>
  <c r="M59" i="28"/>
  <c r="M51" i="27"/>
  <c r="M51" i="28"/>
  <c r="M43" i="27"/>
  <c r="M39" i="28"/>
  <c r="M39" i="27"/>
  <c r="M35"/>
  <c r="M35" i="29"/>
  <c r="M35" i="28"/>
  <c r="M27" i="27"/>
  <c r="M23" i="29"/>
  <c r="M23" i="28"/>
  <c r="M19" i="27"/>
  <c r="M19" i="24"/>
  <c r="M19" i="28"/>
  <c r="M11" i="27"/>
  <c r="M11" i="28"/>
  <c r="M92" i="29"/>
  <c r="M92" i="28"/>
  <c r="M92" i="27"/>
  <c r="M84"/>
  <c r="M80"/>
  <c r="M68" i="29"/>
  <c r="M60" i="24"/>
  <c r="M60" i="29"/>
  <c r="M60" i="28"/>
  <c r="M56"/>
  <c r="M56" i="27"/>
  <c r="M52" i="29"/>
  <c r="M44" i="24"/>
  <c r="M44" i="29"/>
  <c r="M44" i="28"/>
  <c r="M40"/>
  <c r="M40" i="27"/>
  <c r="M36" i="29"/>
  <c r="M28" i="24"/>
  <c r="M28" i="29"/>
  <c r="M28" i="28"/>
  <c r="M28" i="27"/>
  <c r="M24" i="28"/>
  <c r="M24" i="27"/>
  <c r="M24" i="29"/>
  <c r="M20"/>
  <c r="M12" i="24"/>
  <c r="M12" i="29"/>
  <c r="M12" i="28"/>
  <c r="M8"/>
  <c r="M8" i="27"/>
  <c r="M8" i="24"/>
  <c r="M4" i="28"/>
  <c r="M85"/>
  <c r="M96" i="27"/>
  <c r="M76" i="29"/>
  <c r="M76" i="28"/>
  <c r="M69"/>
  <c r="M53"/>
  <c r="M86"/>
  <c r="M86" i="27"/>
  <c r="M86" i="24"/>
  <c r="M86" i="29"/>
  <c r="M58" i="27"/>
  <c r="M58" i="29"/>
  <c r="M10" i="27"/>
  <c r="M92" i="24"/>
  <c r="M76"/>
  <c r="M90"/>
  <c r="M74"/>
  <c r="M70"/>
  <c r="M42"/>
  <c r="M91"/>
  <c r="M87"/>
  <c r="M75"/>
  <c r="M71"/>
  <c r="M59"/>
  <c r="M55"/>
  <c r="M43"/>
  <c r="M39"/>
  <c r="M27"/>
  <c r="M23"/>
  <c r="M11"/>
  <c r="M7" i="29"/>
  <c r="M7" i="28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 i="24"/>
  <c r="M69" i="29"/>
  <c r="M69" i="24"/>
  <c r="M65"/>
  <c r="M61" i="29"/>
  <c r="M57"/>
  <c r="M57" i="24"/>
  <c r="M54" i="28"/>
  <c r="M53" i="29"/>
  <c r="M53" i="24"/>
  <c r="M45" i="29"/>
  <c r="M41" i="24"/>
  <c r="M38" i="28"/>
  <c r="M37" i="29"/>
  <c r="M37" i="24"/>
  <c r="M33"/>
  <c r="M29" i="29"/>
  <c r="M25" i="24"/>
  <c r="M22" i="28"/>
  <c r="M21" i="29"/>
  <c r="M21" i="24"/>
  <c r="M13" i="29"/>
  <c r="M9"/>
  <c r="M9" i="24"/>
  <c r="M5" i="29"/>
  <c r="M5" i="24"/>
  <c r="M93" i="27"/>
  <c r="M89"/>
  <c r="M73"/>
  <c r="M69"/>
  <c r="M57"/>
  <c r="M53"/>
  <c r="M41"/>
  <c r="M37"/>
  <c r="M25"/>
  <c r="M21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C99" i="40"/>
  <c r="G99" s="1"/>
  <c r="AE54" i="26"/>
  <c r="AE99" i="27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C55"/>
  <c r="AC59"/>
  <c r="AD59" s="1"/>
  <c r="AC63"/>
  <c r="AD63" s="1"/>
  <c r="AC67"/>
  <c r="AD67" s="1"/>
  <c r="AC71"/>
  <c r="AD71" s="1"/>
  <c r="AC75"/>
  <c r="AC79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51"/>
  <c r="AD55"/>
  <c r="AD75"/>
  <c r="AD7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N38" i="28" s="1"/>
  <c r="U38" i="53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T60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N77" i="29" s="1"/>
  <c r="V77" i="53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M88" i="44"/>
  <c r="O85" i="14"/>
  <c r="V85"/>
  <c r="T85"/>
  <c r="R85"/>
  <c r="B88" i="44"/>
  <c r="A88"/>
  <c r="H85" i="14"/>
  <c r="D87" i="44"/>
  <c r="AF90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N89" i="24" s="1"/>
  <c r="W89" i="53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<sst xmlns="http://schemas.openxmlformats.org/spreadsheetml/2006/main" count="8059" uniqueCount="544">
  <si>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</si>
  <si>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</si>
  <si>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</si>
  <si>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</si>
  <si>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</si>
  <si>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</si>
  <si>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</si>
  <si>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</si>
  <si>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</si>
  <si>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</si>
  <si>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</si>
  <si>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</si>
  <si>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</si>
  <si>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</si>
  <si>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</si>
  <si>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</si>
  <si>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</si>
  <si>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</si>
  <si>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</si>
  <si>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</si>
  <si>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</si>
  <si>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</si>
  <si>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</si>
  <si>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</si>
  <si>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</si>
  <si>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</si>
  <si>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</si>
  <si>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</si>
  <si>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</si>
  <si>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</si>
  <si>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</si>
  <si>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</si>
  <si>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</si>
  <si>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</si>
  <si>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</si>
  <si>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</si>
  <si>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</si>
  <si>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</si>
  <si>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</si>
  <si>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</si>
  <si>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</si>
  <si>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</si>
  <si>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</si>
  <si>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</si>
  <si>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</si>
  <si>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</si>
  <si>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</si>
  <si>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</si>
  <si>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</si>
  <si>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</si>
  <si>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</si>
  <si>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</si>
  <si>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</si>
  <si>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</si>
  <si>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</si>
  <si>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</si>
  <si>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</si>
  <si>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</si>
  <si>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</si>
  <si>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</si>
  <si>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</si>
  <si>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</si>
  <si>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</si>
  <si>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</si>
  <si>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</si>
  <si>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</si>
  <si>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</si>
  <si>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</si>
  <si>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</si>
  <si>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</si>
  <si>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</si>
  <si>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</si>
  <si>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</si>
  <si>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</si>
  <si>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</si>
  <si>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</si>
  <si>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</si>
  <si>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</si>
  <si>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</si>
  <si>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</si>
  <si>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</si>
  <si>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</si>
  <si>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</si>
  <si>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</si>
  <si>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</si>
  <si>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</si>
  <si>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</si>
  <si>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</si>
  <si>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</si>
  <si>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</si>
  <si>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</si>
  <si>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</si>
  <si>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</si>
  <si>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</si>
  <si>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</si>
  <si>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</si>
  <si>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</si>
  <si>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</si>
  <si>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</si>
  <si>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</si>
  <si>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</si>
  <si>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</si>
  <si>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</si>
  <si>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</si>
  <si>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</si>
  <si>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</si>
  <si>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</si>
  <si>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</si>
  <si>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</si>
  <si>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</si>
  <si>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</si>
  <si>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</si>
  <si>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</si>
  <si>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</si>
  <si>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</si>
  <si>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</si>
  <si>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</si>
  <si>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</si>
  <si>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</si>
  <si>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</si>
  <si>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</si>
  <si>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</si>
  <si>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</si>
  <si>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</si>
  <si>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</si>
  <si>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</si>
  <si>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</si>
  <si>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</si>
  <si>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</si>
  <si>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</si>
  <si>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</si>
  <si>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</si>
  <si>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</si>
  <si>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</si>
  <si>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</si>
  <si>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</si>
  <si>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</si>
  <si>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</si>
  <si>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</si>
  <si>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</si>
  <si>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</si>
  <si>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</si>
  <si>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</si>
  <si>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</si>
  <si>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</si>
  <si>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</si>
  <si>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</si>
  <si>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</si>
  <si>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</si>
  <si>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</si>
  <si>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</si>
  <si>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</si>
  <si>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</si>
  <si>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</si>
  <si>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</si>
  <si>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</si>
  <si>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</si>
  <si>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</si>
  <si>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</si>
  <si>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</si>
  <si>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</si>
  <si>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</si>
  <si>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</si>
  <si>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</si>
  <si>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</si>
  <si>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</si>
  <si>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</si>
  <si>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</si>
  <si>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</si>
  <si>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</si>
  <si>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</si>
  <si>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</si>
  <si>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</si>
  <si>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</si>
  <si>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</si>
  <si>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</si>
  <si>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</si>
  <si>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</si>
  <si>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</si>
  <si>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</si>
  <si>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</si>
  <si>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</si>
  <si>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</si>
  <si>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</si>
  <si>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</si>
  <si>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</si>
  <si>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</si>
  <si>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</si>
  <si>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</si>
  <si>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</si>
  <si>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</si>
  <si>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</si>
  <si>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</si>
  <si>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</si>
  <si>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</si>
  <si>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</si>
  <si>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</si>
  <si>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</si>
  <si>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</si>
  <si>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</si>
  <si>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</si>
  <si>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</si>
  <si>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</si>
  <si>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</si>
  <si>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</si>
  <si>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</si>
  <si>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</si>
  <si>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</si>
  <si>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</si>
  <si>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</si>
  <si>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</si>
  <si>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</si>
  <si>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</si>
  <si>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</si>
  <si>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</si>
  <si>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</si>
  <si>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</si>
  <si>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</si>
  <si>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</si>
  <si>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</si>
  <si>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</si>
  <si>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</si>
  <si>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</si>
  <si>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</si>
  <si>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</si>
  <si>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</si>
  <si>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</si>
  <si>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</si>
  <si>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</si>
  <si>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</si>
  <si>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</si>
  <si>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</si>
  <si>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</si>
  <si>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</si>
  <si>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</si>
  <si>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</si>
  <si>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</si>
  <si>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</si>
  <si>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</si>
  <si>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</si>
  <si>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</si>
  <si>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</si>
  <si>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</si>
  <si>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</si>
  <si>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</si>
  <si>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</si>
  <si>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</si>
  <si>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</si>
  <si>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</si>
  <si>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</si>
  <si>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</si>
  <si>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</si>
  <si>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</si>
  <si>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</si>
  <si>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</si>
  <si>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</si>
  <si>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</si>
  <si>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</si>
  <si>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</si>
  <si>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</si>
  <si>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</si>
  <si>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</si>
  <si>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</si>
  <si>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</si>
  <si>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</si>
  <si>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</si>
  <si>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</si>
  <si>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</si>
  <si>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</si>
  <si>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</si>
  <si>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</si>
  <si>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</si>
  <si>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</si>
  <si>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</si>
  <si>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</si>
  <si>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</si>
  <si>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</si>
  <si>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</si>
  <si>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</si>
  <si>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</si>
  <si>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</si>
  <si>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</si>
  <si>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</si>
  <si>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</si>
  <si>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</si>
  <si>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</si>
  <si>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</si>
  <si>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</si>
  <si>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</si>
  <si>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</si>
  <si>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</si>
  <si>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</si>
  <si>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</si>
  <si>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</si>
  <si>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</si>
  <si>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</si>
  <si>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</si>
  <si>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</si>
  <si>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</si>
  <si>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</si>
  <si>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</si>
  <si>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</si>
  <si>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</si>
  <si>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</si>
  <si>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</si>
  <si>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</si>
  <si>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</si>
  <si>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</si>
  <si>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</si>
  <si>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</si>
  <si>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</si>
  <si>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</si>
  <si>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</si>
  <si>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</si>
  <si>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</si>
  <si>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</si>
  <si>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</si>
  <si>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</si>
  <si>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</si>
  <si>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</si>
  <si>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</si>
  <si>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</si>
  <si>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</si>
  <si>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</si>
  <si>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</si>
  <si>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</si>
  <si>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</si>
  <si>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</si>
  <si>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</si>
  <si>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</si>
  <si>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</si>
  <si>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</si>
  <si>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</si>
  <si>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</si>
  <si>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</si>
  <si>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</si>
  <si>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</si>
  <si>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</si>
  <si>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</si>
  <si>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</si>
  <si>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</si>
  <si>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</si>
  <si>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</si>
  <si>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</si>
  <si>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</si>
  <si>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</si>
  <si>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</si>
  <si>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</si>
  <si>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</si>
  <si>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</si>
  <si>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</si>
  <si>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</si>
  <si>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</si>
  <si>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</si>
  <si>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</si>
  <si>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</si>
  <si>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</si>
  <si>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</si>
  <si>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</si>
  <si>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</si>
  <si>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</si>
  <si>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</si>
  <si>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</si>
  <si>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</si>
  <si>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</si>
  <si>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</si>
  <si>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</si>
  <si>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</si>
  <si>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</si>
  <si>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</si>
  <si>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</si>
  <si>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</si>
  <si>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</si>
  <si>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</si>
  <si>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</si>
  <si>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</si>
  <si>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</si>
  <si>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</si>
  <si>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</si>
  <si>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</si>
  <si>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</si>
  <si>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</si>
  <si>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</si>
  <si>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</si>
  <si>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</si>
  <si>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</si>
  <si>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</si>
  <si>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</si>
  <si>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</si>
  <si>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</si>
  <si>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</si>
  <si>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</si>
  <si>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</si>
  <si>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</si>
  <si>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</si>
  <si>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</si>
  <si>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</si>
  <si>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</si>
  <si>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</si>
  <si>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</si>
  <si>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</si>
  <si>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</si>
  <si>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</si>
  <si>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</si>
  <si>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</si>
  <si>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</si>
  <si>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</si>
  <si>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</si>
  <si>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</si>
  <si>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</si>
  <si>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</si>
  <si>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</si>
  <si>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</si>
  <si>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</si>
  <si>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</si>
  <si>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</si>
  <si>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</si>
  <si>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</si>
  <si>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</si>
  <si>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</si>
  <si>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</si>
  <si>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</si>
  <si>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</si>
  <si>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</si>
  <si>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</si>
  <si>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</si>
  <si>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</si>
  <si>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</si>
  <si>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</si>
  <si>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</si>
  <si>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</si>
  <si>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</si>
  <si>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</si>
  <si>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</si>
  <si>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</si>
  <si>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</si>
  <si>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</si>
  <si>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</si>
  <si>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</si>
  <si>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</si>
  <si>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</si>
  <si>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</si>
  <si>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</si>
  <si>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</si>
  <si>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</si>
  <si>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</si>
  <si>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</si>
  <si>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</si>
  <si>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</si>
  <si>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</si>
  <si>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</si>
  <si>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</si>
  <si>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</si>
  <si>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63IS2022/09/27</t>
  </si>
  <si>
    <t>ANTA_CRF(NR-95)</t>
  </si>
  <si>
    <t>ANTA_GF(NR-95)</t>
  </si>
  <si>
    <t>ANTA_LF(NR-95)</t>
  </si>
  <si>
    <t>ANTA_RF(NR-95)</t>
  </si>
  <si>
    <t>AURY_CRF(NR-95)</t>
  </si>
  <si>
    <t>AURY_GF(NR-95)</t>
  </si>
  <si>
    <t>AURY_LF(NR-95)</t>
  </si>
  <si>
    <t>AURY_RF(NR-95)</t>
  </si>
  <si>
    <t>BRBCL(ER-20)</t>
  </si>
  <si>
    <t>BSIUL(NR-95)</t>
  </si>
  <si>
    <t>CHAMERA1(NR-95)</t>
  </si>
  <si>
    <t>CHAMERA2(NR-95)</t>
  </si>
  <si>
    <t>CHAMERA3(NR-95)</t>
  </si>
  <si>
    <t>DADRI_CRF(NR-95)</t>
  </si>
  <si>
    <t>DADRI_GF(NR-95)</t>
  </si>
  <si>
    <t>DADRI_LF(NR-95)</t>
  </si>
  <si>
    <t>DADRI_RF(NR-95)</t>
  </si>
  <si>
    <t>DADRT2(NR-95)</t>
  </si>
  <si>
    <t>DHAULIGNGA(NR-95)</t>
  </si>
  <si>
    <t>DULHASTI(NR-95)</t>
  </si>
  <si>
    <t>FSTPP I &amp; II(ER-20)</t>
  </si>
  <si>
    <t>JHAJJAR(NR-95)</t>
  </si>
  <si>
    <t>KGSU1AND2(SR-30)</t>
  </si>
  <si>
    <t>KGSU3AND4(SR-30)</t>
  </si>
  <si>
    <t>KHSTPP-II(ER-20)</t>
  </si>
  <si>
    <t>KKNP(SR-30)</t>
  </si>
  <si>
    <t>KOTESHWR(NR-95)</t>
  </si>
  <si>
    <t>KUDGI(SR-30)</t>
  </si>
  <si>
    <t>MAPS(SR-30)</t>
  </si>
  <si>
    <t>NAPP(NR-95)</t>
  </si>
  <si>
    <t>NJPC(NR-95)</t>
  </si>
  <si>
    <t>NLCEXP(SR-30)</t>
  </si>
  <si>
    <t>NLCIIST1(SR-30)</t>
  </si>
  <si>
    <t>NLCIIST2(SR-30)</t>
  </si>
  <si>
    <t>NLCTS2EXP(SR-30)</t>
  </si>
  <si>
    <t>NNTPP(SR-30)</t>
  </si>
  <si>
    <t>NTPL(SR-30)</t>
  </si>
  <si>
    <t>PARBATI3(NR-95)</t>
  </si>
  <si>
    <t>RAPPB(NR-95)</t>
  </si>
  <si>
    <t>RAPPC(NR-95)</t>
  </si>
  <si>
    <t>RIHAND1(NR-95)</t>
  </si>
  <si>
    <t>RIHAND2(NR-95)</t>
  </si>
  <si>
    <t>RIHAND3(NR-95)</t>
  </si>
  <si>
    <t>RSTPSU1TO6(SR-30)</t>
  </si>
  <si>
    <t>RSTPSU7(SR-30)</t>
  </si>
  <si>
    <t>SALAL(NR-95)</t>
  </si>
  <si>
    <t>SASAN(WR-40)</t>
  </si>
  <si>
    <t>SEWA2(NR-95)</t>
  </si>
  <si>
    <t>SIMHST2(SR-30)</t>
  </si>
  <si>
    <t>SINGRAULI(NR-95)</t>
  </si>
  <si>
    <t>SINGRAULI_HYDRO(NR-95)</t>
  </si>
  <si>
    <t>TALA(ER-20)</t>
  </si>
  <si>
    <t>TALST2(SR-30)</t>
  </si>
  <si>
    <t>TANAKPUR(NR-95)</t>
  </si>
  <si>
    <t>TEHRI(NR-95)</t>
  </si>
  <si>
    <t>UNCHAHAR1(NR-95)</t>
  </si>
  <si>
    <t>UNCHAHAR2(NR-95)</t>
  </si>
  <si>
    <t>UNCHAHAR3(NR-95)</t>
  </si>
  <si>
    <t>UNCHAHAR4(NR-95)</t>
  </si>
  <si>
    <t>URI2(NR-95)</t>
  </si>
  <si>
    <t>VALLURNTECL(SR-30)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</si>
  <si>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</si>
  <si>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</si>
  <si>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</si>
  <si>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</si>
  <si>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</si>
  <si>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</si>
  <si>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</si>
  <si>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</si>
  <si>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</si>
  <si>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Manipur_Ben</t>
  </si>
  <si>
    <t>Meghalaya_Ben</t>
  </si>
  <si>
    <t>NSLSUGAR</t>
  </si>
  <si>
    <t>RPREL</t>
  </si>
  <si>
    <t>SAINJ</t>
  </si>
  <si>
    <t>SEILP2</t>
  </si>
  <si>
    <t>SHPPBPL</t>
  </si>
  <si>
    <t>SIKKIM</t>
  </si>
  <si>
    <t>Teesta_III</t>
  </si>
  <si>
    <t>VSPL-RAJ</t>
  </si>
  <si>
    <t>NOVELSUGAR01</t>
  </si>
  <si>
    <t>VLSEZ</t>
  </si>
  <si>
    <t>EDWPCL12</t>
  </si>
  <si>
    <t>MBPL</t>
  </si>
  <si>
    <t>TS1PL_BKN</t>
  </si>
  <si>
    <t>MBPL-EDWPCL12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</si>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</sst>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-1.5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-1.5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-1.5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-1.5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-1.5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-1.5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-1.5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-1.5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-1.5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-1.5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-1.5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-1.5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-1.5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-1.5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-1.5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-1.5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-1.5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-1.5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-1.5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-1.5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-1.5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-1.5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-1.5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-1.5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-1.5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-1.5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-1.5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-1.5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-1.5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-1.5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-1.5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-1.5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-1.5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-1.5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-1.5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-1.5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-1.5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-1.5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-1.5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-1.5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-1.5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-1.5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-1.5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-1.5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-1.5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-1.5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-1.5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-1.5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-1.5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-1.5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-1.5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-1.5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-1.5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-1.5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-1.5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-1.5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-1.5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-1.5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-1.5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-1.5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-1.5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-1.5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-1.5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-1.5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-1.5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-1.5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-1.5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-1.5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-1.5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-1.5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-1.5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-1.5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-1.5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-1.5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-1.5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-1.5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-1.5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-1.5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-1.5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-1.5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-1.5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-1.5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-1.5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-1.5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-1.5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-1.5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-1.5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-1.5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-1.5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-1.5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-1.5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-1.5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-1.5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-1.5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285.95999999999998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285.95999999999998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44831</v>
      </c>
      <c r="Z3" s="37">
        <f>S3</f>
        <v>44831</v>
      </c>
      <c r="AE3" s="36"/>
      <c r="AH3" s="38">
        <f>AV4</f>
        <v>44831</v>
      </c>
    </row>
    <row r="4" spans="1:48" ht="15.75" thickBot="1">
      <c r="A4" s="37">
        <f>frq!A1</f>
        <v>44831</v>
      </c>
      <c r="L4" s="37">
        <f>frq!A1</f>
        <v>44831</v>
      </c>
      <c r="P4" s="37">
        <f>frq!A1</f>
        <v>44831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2</v>
      </c>
      <c r="Q6">
        <f>EDWPCL!C3</f>
        <v>2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17.608000000000001</v>
      </c>
      <c r="AF6" s="56">
        <f>'MSW BWN'!C3</f>
        <v>17.608000000000001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2</v>
      </c>
      <c r="Q7">
        <f>EDWPCL!C4</f>
        <v>2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17.492000000000001</v>
      </c>
      <c r="AF7" s="56">
        <f>'MSW BWN'!C4</f>
        <v>17.492000000000001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2</v>
      </c>
      <c r="Q8">
        <f>EDWPCL!C5</f>
        <v>2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18.088000000000001</v>
      </c>
      <c r="AF8" s="56">
        <f>'MSW BWN'!C5</f>
        <v>18.088000000000001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2</v>
      </c>
      <c r="Q9">
        <f>EDWPCL!C6</f>
        <v>2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18.527999999999999</v>
      </c>
      <c r="AF9" s="56">
        <f>'MSW BWN'!C6</f>
        <v>18.527999999999999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2</v>
      </c>
      <c r="Q10">
        <f>EDWPCL!C7</f>
        <v>2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18.2</v>
      </c>
      <c r="AF10" s="56">
        <f>'MSW BWN'!C7</f>
        <v>18.2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2</v>
      </c>
      <c r="Q11">
        <f>EDWPCL!C8</f>
        <v>2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18.776</v>
      </c>
      <c r="AF11" s="56">
        <f>'MSW BWN'!C8</f>
        <v>18.776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2</v>
      </c>
      <c r="Q12">
        <f>EDWPCL!C9</f>
        <v>2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18.335999999999999</v>
      </c>
      <c r="AF12" s="56">
        <f>'MSW BWN'!C9</f>
        <v>18.335999999999999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2</v>
      </c>
      <c r="Q13">
        <f>EDWPCL!C10</f>
        <v>2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18.164000000000001</v>
      </c>
      <c r="AF13" s="56">
        <f>'MSW BWN'!C10</f>
        <v>18.164000000000001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2</v>
      </c>
      <c r="Q14">
        <f>EDWPCL!C11</f>
        <v>2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18.335999999999999</v>
      </c>
      <c r="AF14" s="56">
        <f>'MSW BWN'!C11</f>
        <v>18.335999999999999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2</v>
      </c>
      <c r="Q15">
        <f>EDWPCL!C12</f>
        <v>2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18.027999999999999</v>
      </c>
      <c r="AF15" s="56">
        <f>'MSW BWN'!C12</f>
        <v>18.027999999999999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2</v>
      </c>
      <c r="Q16">
        <f>EDWPCL!C13</f>
        <v>2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18.164000000000001</v>
      </c>
      <c r="AF16" s="56">
        <f>'MSW BWN'!C13</f>
        <v>18.164000000000001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2</v>
      </c>
      <c r="Q17">
        <f>EDWPCL!C14</f>
        <v>2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17.815999999999999</v>
      </c>
      <c r="AF17" s="56">
        <f>'MSW BWN'!C14</f>
        <v>17.815999999999999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2</v>
      </c>
      <c r="Q18">
        <f>EDWPCL!C15</f>
        <v>2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18.047999999999998</v>
      </c>
      <c r="AF18" s="56">
        <f>'MSW BWN'!C15</f>
        <v>18.047999999999998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2</v>
      </c>
      <c r="Q19">
        <f>EDWPCL!C16</f>
        <v>2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18.643999999999998</v>
      </c>
      <c r="AF19" s="56">
        <f>'MSW BWN'!C16</f>
        <v>18.643999999999998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2</v>
      </c>
      <c r="Q20">
        <f>EDWPCL!C17</f>
        <v>2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17.72</v>
      </c>
      <c r="AF20" s="56">
        <f>'MSW BWN'!C17</f>
        <v>17.72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2</v>
      </c>
      <c r="Q21">
        <f>EDWPCL!C18</f>
        <v>2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17.664000000000001</v>
      </c>
      <c r="AF21" s="56">
        <f>'MSW BWN'!C18</f>
        <v>17.664000000000001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2</v>
      </c>
      <c r="Q22">
        <f>EDWPCL!C19</f>
        <v>2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17.835999999999999</v>
      </c>
      <c r="AF22" s="56">
        <f>'MSW BWN'!C19</f>
        <v>17.835999999999999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2</v>
      </c>
      <c r="Q23">
        <f>EDWPCL!C20</f>
        <v>2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18.164000000000001</v>
      </c>
      <c r="AF23" s="56">
        <f>'MSW BWN'!C20</f>
        <v>18.164000000000001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2</v>
      </c>
      <c r="Q24">
        <f>EDWPCL!C21</f>
        <v>2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18.143999999999998</v>
      </c>
      <c r="AF24" s="56">
        <f>'MSW BWN'!C21</f>
        <v>18.143999999999998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2</v>
      </c>
      <c r="Q25">
        <f>EDWPCL!C22</f>
        <v>2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18.623999999999999</v>
      </c>
      <c r="AF25" s="56">
        <f>'MSW BWN'!C22</f>
        <v>18.623999999999999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2</v>
      </c>
      <c r="Q26">
        <f>EDWPCL!C23</f>
        <v>2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17.8</v>
      </c>
      <c r="AF26" s="56">
        <f>'MSW BWN'!C23</f>
        <v>17.8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2</v>
      </c>
      <c r="Q27">
        <f>EDWPCL!C24</f>
        <v>2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18.931999999999999</v>
      </c>
      <c r="AF27" s="56">
        <f>'MSW BWN'!C24</f>
        <v>18.931999999999999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2</v>
      </c>
      <c r="Q28">
        <f>EDWPCL!C25</f>
        <v>2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18.007999999999999</v>
      </c>
      <c r="AF28" s="56">
        <f>'MSW BWN'!C25</f>
        <v>18.007999999999999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2</v>
      </c>
      <c r="Q29">
        <f>EDWPCL!C26</f>
        <v>2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18.664000000000001</v>
      </c>
      <c r="AF29" s="56">
        <f>'MSW BWN'!C26</f>
        <v>18.664000000000001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2</v>
      </c>
      <c r="Q30">
        <f>EDWPCL!C27</f>
        <v>2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17.623999999999999</v>
      </c>
      <c r="AF30" s="56">
        <f>'MSW BWN'!C27</f>
        <v>17.623999999999999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2</v>
      </c>
      <c r="Q31">
        <f>EDWPCL!C28</f>
        <v>2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15.724</v>
      </c>
      <c r="AF31" s="56">
        <f>'MSW BWN'!C28</f>
        <v>15.724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2</v>
      </c>
      <c r="Q32">
        <f>EDWPCL!C29</f>
        <v>2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16.760000000000002</v>
      </c>
      <c r="AF32" s="56">
        <f>'MSW BWN'!C29</f>
        <v>16.760000000000002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2</v>
      </c>
      <c r="Q33">
        <f>EDWPCL!C30</f>
        <v>2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17.760000000000002</v>
      </c>
      <c r="AF33" s="56">
        <f>'MSW BWN'!C30</f>
        <v>17.760000000000002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2</v>
      </c>
      <c r="Q34">
        <f>EDWPCL!C31</f>
        <v>2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17.108000000000001</v>
      </c>
      <c r="AF34" s="56">
        <f>'MSW BWN'!C31</f>
        <v>17.108000000000001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2</v>
      </c>
      <c r="Q35">
        <f>EDWPCL!C32</f>
        <v>2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16.896000000000001</v>
      </c>
      <c r="AF35" s="56">
        <f>'MSW BWN'!C32</f>
        <v>16.896000000000001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2</v>
      </c>
      <c r="Q36">
        <f>EDWPCL!C33</f>
        <v>2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16.8</v>
      </c>
      <c r="AF36" s="56">
        <f>'MSW BWN'!C33</f>
        <v>16.8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2</v>
      </c>
      <c r="Q37">
        <f>EDWPCL!C34</f>
        <v>2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14.88</v>
      </c>
      <c r="AF37" s="56">
        <f>'MSW BWN'!C34</f>
        <v>14.88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2</v>
      </c>
      <c r="Q38">
        <f>EDWPCL!C35</f>
        <v>2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15.571999999999999</v>
      </c>
      <c r="AF38" s="56">
        <f>'MSW BWN'!C35</f>
        <v>15.571999999999999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2</v>
      </c>
      <c r="Q39">
        <f>EDWPCL!C36</f>
        <v>2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16.492000000000001</v>
      </c>
      <c r="AF39" s="56">
        <f>'MSW BWN'!C36</f>
        <v>16.492000000000001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2</v>
      </c>
      <c r="Q40">
        <f>EDWPCL!C37</f>
        <v>2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15.304</v>
      </c>
      <c r="AF40" s="56">
        <f>'MSW BWN'!C37</f>
        <v>15.304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2</v>
      </c>
      <c r="Q41">
        <f>EDWPCL!C38</f>
        <v>2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18.7242</v>
      </c>
      <c r="AF41" s="56">
        <f>'MSW BWN'!C38</f>
        <v>18.7242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2</v>
      </c>
      <c r="Q42">
        <f>EDWPCL!C39</f>
        <v>2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17.648399999999999</v>
      </c>
      <c r="AF42" s="56">
        <f>'MSW BWN'!C39</f>
        <v>17.648399999999999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2</v>
      </c>
      <c r="Q43">
        <f>EDWPCL!C40</f>
        <v>2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16.473599999999998</v>
      </c>
      <c r="AF43" s="56">
        <f>'MSW BWN'!C40</f>
        <v>16.473599999999998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2</v>
      </c>
      <c r="Q44">
        <f>EDWPCL!C41</f>
        <v>2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16.948799999999999</v>
      </c>
      <c r="AF44" s="56">
        <f>'MSW BWN'!C41</f>
        <v>16.948799999999999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2</v>
      </c>
      <c r="Q45">
        <f>EDWPCL!C42</f>
        <v>2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17.173199999999998</v>
      </c>
      <c r="AF45" s="56">
        <f>'MSW BWN'!C42</f>
        <v>17.173199999999998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2</v>
      </c>
      <c r="Q46">
        <f>EDWPCL!C43</f>
        <v>2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17.357999999999997</v>
      </c>
      <c r="AF46" s="56">
        <f>'MSW BWN'!C43</f>
        <v>17.357999999999997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2</v>
      </c>
      <c r="Q47">
        <f>EDWPCL!C44</f>
        <v>2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17.932199999999998</v>
      </c>
      <c r="AF47" s="56">
        <f>'MSW BWN'!C44</f>
        <v>17.932199999999998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2</v>
      </c>
      <c r="Q48">
        <f>EDWPCL!C45</f>
        <v>2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17.331599999999998</v>
      </c>
      <c r="AF48" s="56">
        <f>'MSW BWN'!C45</f>
        <v>17.331599999999998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2</v>
      </c>
      <c r="Q49">
        <f>EDWPCL!C46</f>
        <v>2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17.549399999999999</v>
      </c>
      <c r="AF49" s="56">
        <f>'MSW BWN'!C46</f>
        <v>17.549399999999999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2</v>
      </c>
      <c r="Q50">
        <f>EDWPCL!C47</f>
        <v>2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18.0246</v>
      </c>
      <c r="AF50" s="56">
        <f>'MSW BWN'!C47</f>
        <v>18.0246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2</v>
      </c>
      <c r="Q51">
        <f>EDWPCL!C48</f>
        <v>2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18.057600000000001</v>
      </c>
      <c r="AF51" s="56">
        <f>'MSW BWN'!C48</f>
        <v>18.057600000000001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2</v>
      </c>
      <c r="Q52">
        <f>EDWPCL!C49</f>
        <v>2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17.7408</v>
      </c>
      <c r="AF52" s="56">
        <f>'MSW BWN'!C49</f>
        <v>17.7408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2</v>
      </c>
      <c r="Q53">
        <f>EDWPCL!C50</f>
        <v>2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18.598800000000001</v>
      </c>
      <c r="AF53" s="56">
        <f>'MSW BWN'!C50</f>
        <v>18.598800000000001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2</v>
      </c>
      <c r="Q54">
        <f>EDWPCL!C51</f>
        <v>2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18.7836</v>
      </c>
      <c r="AF54" s="56">
        <f>'MSW BWN'!C51</f>
        <v>18.7836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2</v>
      </c>
      <c r="Q55">
        <f>EDWPCL!C52</f>
        <v>2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18.466799999999999</v>
      </c>
      <c r="AF55" s="56">
        <f>'MSW BWN'!C52</f>
        <v>18.466799999999999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2</v>
      </c>
      <c r="Q56">
        <f>EDWPCL!C53</f>
        <v>2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18.691199999999998</v>
      </c>
      <c r="AF56" s="56">
        <f>'MSW BWN'!C53</f>
        <v>18.691199999999998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2</v>
      </c>
      <c r="Q57">
        <f>EDWPCL!C54</f>
        <v>2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17.806799999999999</v>
      </c>
      <c r="AF57" s="56">
        <f>'MSW BWN'!C54</f>
        <v>17.806799999999999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2</v>
      </c>
      <c r="Q58">
        <f>EDWPCL!C55</f>
        <v>2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17.648399999999999</v>
      </c>
      <c r="AF58" s="56">
        <f>'MSW BWN'!C55</f>
        <v>17.648399999999999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2</v>
      </c>
      <c r="Q59">
        <f>EDWPCL!C56</f>
        <v>2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17.833199999999998</v>
      </c>
      <c r="AF59" s="56">
        <f>'MSW BWN'!C56</f>
        <v>17.833199999999998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2</v>
      </c>
      <c r="Q60">
        <f>EDWPCL!C57</f>
        <v>2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18.691199999999998</v>
      </c>
      <c r="AF60" s="56">
        <f>'MSW BWN'!C57</f>
        <v>18.691199999999998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2</v>
      </c>
      <c r="Q61">
        <f>EDWPCL!C58</f>
        <v>2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17.932199999999998</v>
      </c>
      <c r="AF61" s="56">
        <f>'MSW BWN'!C58</f>
        <v>17.932199999999998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2</v>
      </c>
      <c r="Q62">
        <f>EDWPCL!C59</f>
        <v>2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17.423999999999999</v>
      </c>
      <c r="AF62" s="56">
        <f>'MSW BWN'!C59</f>
        <v>17.423999999999999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2</v>
      </c>
      <c r="Q63">
        <f>EDWPCL!C60</f>
        <v>2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17.1402</v>
      </c>
      <c r="AF63" s="56">
        <f>'MSW BWN'!C60</f>
        <v>17.1402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2</v>
      </c>
      <c r="Q64">
        <f>EDWPCL!C61</f>
        <v>2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17.107199999999999</v>
      </c>
      <c r="AF64" s="56">
        <f>'MSW BWN'!C61</f>
        <v>17.107199999999999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2</v>
      </c>
      <c r="Q65">
        <f>EDWPCL!C62</f>
        <v>2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16.599</v>
      </c>
      <c r="AF65" s="56">
        <f>'MSW BWN'!C62</f>
        <v>16.599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2</v>
      </c>
      <c r="Q66">
        <f>EDWPCL!C63</f>
        <v>2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16.3812</v>
      </c>
      <c r="AF66" s="56">
        <f>'MSW BWN'!C63</f>
        <v>16.3812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2</v>
      </c>
      <c r="Q67">
        <f>EDWPCL!C64</f>
        <v>2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16.539599999999997</v>
      </c>
      <c r="AF67" s="56">
        <f>'MSW BWN'!C64</f>
        <v>16.539599999999997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2</v>
      </c>
      <c r="Q68">
        <f>EDWPCL!C65</f>
        <v>2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16.9818</v>
      </c>
      <c r="AF68" s="56">
        <f>'MSW BWN'!C65</f>
        <v>16.9818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2</v>
      </c>
      <c r="Q69">
        <f>EDWPCL!C66</f>
        <v>2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16.9818</v>
      </c>
      <c r="AF69" s="56">
        <f>'MSW BWN'!C66</f>
        <v>16.9818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2</v>
      </c>
      <c r="Q70">
        <f>EDWPCL!C67</f>
        <v>2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15.331799999999999</v>
      </c>
      <c r="AF70" s="56">
        <f>'MSW BWN'!C67</f>
        <v>15.331799999999999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2</v>
      </c>
      <c r="Q71">
        <f>EDWPCL!C68</f>
        <v>2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14.797199999999998</v>
      </c>
      <c r="AF71" s="56">
        <f>'MSW BWN'!C68</f>
        <v>14.797199999999998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2</v>
      </c>
      <c r="Q72">
        <f>EDWPCL!C69</f>
        <v>2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14.0976</v>
      </c>
      <c r="AF72" s="56">
        <f>'MSW BWN'!C69</f>
        <v>14.0976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2</v>
      </c>
      <c r="Q73">
        <f>EDWPCL!C70</f>
        <v>2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13.431000000000001</v>
      </c>
      <c r="AF73" s="56">
        <f>'MSW BWN'!C70</f>
        <v>13.431000000000001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2</v>
      </c>
      <c r="Q74">
        <f>EDWPCL!C71</f>
        <v>2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15.014999999999999</v>
      </c>
      <c r="AF74" s="56">
        <f>'MSW BWN'!C71</f>
        <v>15.014999999999999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2</v>
      </c>
      <c r="Q75">
        <f>EDWPCL!C72</f>
        <v>2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15.7476</v>
      </c>
      <c r="AF75" s="56">
        <f>'MSW BWN'!C72</f>
        <v>15.7476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2</v>
      </c>
      <c r="Q76">
        <f>EDWPCL!C73</f>
        <v>2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17.707799999999999</v>
      </c>
      <c r="AF76" s="56">
        <f>'MSW BWN'!C73</f>
        <v>17.707799999999999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2</v>
      </c>
      <c r="Q77">
        <f>EDWPCL!C74</f>
        <v>2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16.473599999999998</v>
      </c>
      <c r="AF77" s="56">
        <f>'MSW BWN'!C74</f>
        <v>16.473599999999998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2</v>
      </c>
      <c r="Q78">
        <f>EDWPCL!C75</f>
        <v>2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16.3812</v>
      </c>
      <c r="AF78" s="56">
        <f>'MSW BWN'!C75</f>
        <v>16.3812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2</v>
      </c>
      <c r="Q79">
        <f>EDWPCL!C76</f>
        <v>2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15.906000000000001</v>
      </c>
      <c r="AF79" s="56">
        <f>'MSW BWN'!C76</f>
        <v>15.906000000000001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2</v>
      </c>
      <c r="Q80">
        <f>EDWPCL!C77</f>
        <v>2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17.173199999999998</v>
      </c>
      <c r="AF80" s="56">
        <f>'MSW BWN'!C77</f>
        <v>17.173199999999998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2</v>
      </c>
      <c r="Q81">
        <f>EDWPCL!C78</f>
        <v>2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18.4404</v>
      </c>
      <c r="AF81" s="56">
        <f>'MSW BWN'!C78</f>
        <v>18.4404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2</v>
      </c>
      <c r="Q82">
        <f>EDWPCL!C79</f>
        <v>2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18.248999999999999</v>
      </c>
      <c r="AF82" s="56">
        <f>'MSW BWN'!C79</f>
        <v>18.248999999999999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2</v>
      </c>
      <c r="Q83">
        <f>EDWPCL!C80</f>
        <v>2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17.773799999999998</v>
      </c>
      <c r="AF83" s="56">
        <f>'MSW BWN'!C80</f>
        <v>17.773799999999998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2</v>
      </c>
      <c r="Q84">
        <f>EDWPCL!C81</f>
        <v>2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17.5824</v>
      </c>
      <c r="AF84" s="56">
        <f>'MSW BWN'!C81</f>
        <v>17.5824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2</v>
      </c>
      <c r="Q85">
        <f>EDWPCL!C82</f>
        <v>2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18.308399999999999</v>
      </c>
      <c r="AF85" s="56">
        <f>'MSW BWN'!C82</f>
        <v>18.308399999999999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2</v>
      </c>
      <c r="Q86">
        <f>EDWPCL!C83</f>
        <v>2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18.3414</v>
      </c>
      <c r="AF86" s="56">
        <f>'MSW BWN'!C83</f>
        <v>18.3414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2</v>
      </c>
      <c r="Q87">
        <f>EDWPCL!C84</f>
        <v>2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18.532799999999998</v>
      </c>
      <c r="AF87" s="56">
        <f>'MSW BWN'!C84</f>
        <v>18.532799999999998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2</v>
      </c>
      <c r="Q88">
        <f>EDWPCL!C85</f>
        <v>2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18.8826</v>
      </c>
      <c r="AF88" s="56">
        <f>'MSW BWN'!C85</f>
        <v>18.8826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2</v>
      </c>
      <c r="Q89">
        <f>EDWPCL!C86</f>
        <v>2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18.849599999999999</v>
      </c>
      <c r="AF89" s="56">
        <f>'MSW BWN'!C86</f>
        <v>18.849599999999999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0</v>
      </c>
      <c r="I90" s="54"/>
      <c r="J90" s="54">
        <f t="shared" si="9"/>
        <v>7.8750000000000001E-2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2</v>
      </c>
      <c r="Q90">
        <f>EDWPCL!C87</f>
        <v>2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18.691199999999998</v>
      </c>
      <c r="AF90" s="56">
        <f>'MSW BWN'!C87</f>
        <v>18.691199999999998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0</v>
      </c>
      <c r="I91" s="54"/>
      <c r="J91" s="54">
        <f t="shared" si="9"/>
        <v>7.8750000000000001E-2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2</v>
      </c>
      <c r="Q91">
        <f>EDWPCL!C88</f>
        <v>2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18.532799999999998</v>
      </c>
      <c r="AF91" s="56">
        <f>'MSW BWN'!C88</f>
        <v>18.532799999999998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2</v>
      </c>
      <c r="Q92">
        <f>EDWPCL!C89</f>
        <v>2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18.407399999999999</v>
      </c>
      <c r="AF92" s="56">
        <f>'MSW BWN'!C89</f>
        <v>18.407399999999999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2</v>
      </c>
      <c r="Q93">
        <f>EDWPCL!C90</f>
        <v>2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18.149999999999999</v>
      </c>
      <c r="AF93" s="56">
        <f>'MSW BWN'!C90</f>
        <v>18.149999999999999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7.1489999999999998E-2</v>
      </c>
      <c r="H94" s="54">
        <f>(BAWANA!U91+BAWANA!V91)/4000</f>
        <v>0</v>
      </c>
      <c r="I94" s="54"/>
      <c r="J94" s="54">
        <f t="shared" si="9"/>
        <v>7.1489999999999998E-2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2</v>
      </c>
      <c r="Q94">
        <f>EDWPCL!C91</f>
        <v>2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17.107199999999999</v>
      </c>
      <c r="AF94" s="56">
        <f>'MSW BWN'!C91</f>
        <v>17.107199999999999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7.1489999999999998E-2</v>
      </c>
      <c r="H95" s="54">
        <f>(BAWANA!U92+BAWANA!V92)/4000</f>
        <v>0</v>
      </c>
      <c r="I95" s="54"/>
      <c r="J95" s="54">
        <f t="shared" si="9"/>
        <v>7.1489999999999998E-2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2</v>
      </c>
      <c r="Q95">
        <f>EDWPCL!C92</f>
        <v>2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18.374399999999998</v>
      </c>
      <c r="AF95" s="56">
        <f>'MSW BWN'!C92</f>
        <v>18.374399999999998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2</v>
      </c>
      <c r="Q96">
        <f>EDWPCL!C93</f>
        <v>2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18.407399999999999</v>
      </c>
      <c r="AF96" s="56">
        <f>'MSW BWN'!C93</f>
        <v>18.407399999999999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2</v>
      </c>
      <c r="Q97">
        <f>EDWPCL!C94</f>
        <v>2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18.149999999999999</v>
      </c>
      <c r="AF97" s="56">
        <f>'MSW BWN'!C94</f>
        <v>18.149999999999999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2</v>
      </c>
      <c r="Q98">
        <f>EDWPCL!C95</f>
        <v>2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17.457000000000001</v>
      </c>
      <c r="AF98" s="56">
        <f>'MSW BWN'!C95</f>
        <v>17.457000000000001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2</v>
      </c>
      <c r="Q99">
        <f>EDWPCL!C96</f>
        <v>2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17.5824</v>
      </c>
      <c r="AF99" s="56">
        <f>'MSW BWN'!C96</f>
        <v>17.5824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2</v>
      </c>
      <c r="Q100">
        <f>EDWPCL!C97</f>
        <v>2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17.232600000000001</v>
      </c>
      <c r="AF100" s="56">
        <f>'MSW BWN'!C97</f>
        <v>17.232600000000001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2</v>
      </c>
      <c r="Q101">
        <f>EDWPCL!C98</f>
        <v>2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17.489999999999998</v>
      </c>
      <c r="AF101" s="56">
        <f>'MSW BWN'!C98</f>
        <v>17.489999999999998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6.6529799999999906</v>
      </c>
      <c r="H102" s="54">
        <f t="shared" si="14"/>
        <v>0</v>
      </c>
      <c r="I102" s="54"/>
      <c r="J102" s="54">
        <f t="shared" si="14"/>
        <v>6.6529799999999906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192</v>
      </c>
      <c r="Q102" s="71">
        <f t="shared" si="15"/>
        <v>192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1679.8781999999994</v>
      </c>
      <c r="AF102" s="71">
        <f t="shared" si="16"/>
        <v>1679.8781999999994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44831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48.25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48.25</v>
      </c>
      <c r="W3">
        <v>0</v>
      </c>
      <c r="X3">
        <v>48.25</v>
      </c>
      <c r="Y3">
        <v>0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67.55</v>
      </c>
      <c r="J4" s="88">
        <v>0</v>
      </c>
      <c r="K4" s="88">
        <v>0</v>
      </c>
      <c r="L4" s="88">
        <v>10.62</v>
      </c>
      <c r="M4" s="116">
        <v>0</v>
      </c>
      <c r="N4" s="115">
        <v>-26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-26</v>
      </c>
      <c r="V4" s="116">
        <v>78.16</v>
      </c>
      <c r="W4">
        <v>-26</v>
      </c>
      <c r="X4">
        <v>67.55</v>
      </c>
      <c r="Y4">
        <v>10.62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19.3</v>
      </c>
      <c r="L5" s="88">
        <v>9.65</v>
      </c>
      <c r="M5" s="116">
        <v>0</v>
      </c>
      <c r="N5" s="115">
        <v>-96</v>
      </c>
      <c r="O5" s="88">
        <v>0</v>
      </c>
      <c r="P5" s="88">
        <v>-50</v>
      </c>
      <c r="Q5" s="88">
        <v>0</v>
      </c>
      <c r="R5" s="88">
        <v>0</v>
      </c>
      <c r="S5" s="116">
        <v>0</v>
      </c>
      <c r="U5" s="115">
        <v>-146</v>
      </c>
      <c r="V5" s="116">
        <v>28.95</v>
      </c>
      <c r="W5">
        <v>-96</v>
      </c>
      <c r="X5">
        <v>0</v>
      </c>
      <c r="Y5">
        <v>9.65</v>
      </c>
      <c r="Z5">
        <v>19.3</v>
      </c>
      <c r="AA5">
        <v>-50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9.65</v>
      </c>
      <c r="L6" s="88">
        <v>10.62</v>
      </c>
      <c r="M6" s="116">
        <v>0</v>
      </c>
      <c r="N6" s="115">
        <v>-111</v>
      </c>
      <c r="O6" s="88">
        <v>0</v>
      </c>
      <c r="P6" s="88">
        <v>-50</v>
      </c>
      <c r="Q6" s="88">
        <v>0</v>
      </c>
      <c r="R6" s="88">
        <v>0</v>
      </c>
      <c r="S6" s="116">
        <v>0</v>
      </c>
      <c r="U6" s="115">
        <v>-161</v>
      </c>
      <c r="V6" s="116">
        <v>20.260000000000002</v>
      </c>
      <c r="W6">
        <v>-111</v>
      </c>
      <c r="X6">
        <v>0</v>
      </c>
      <c r="Y6">
        <v>10.62</v>
      </c>
      <c r="Z6">
        <v>9.65</v>
      </c>
      <c r="AA6">
        <v>-50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16.41</v>
      </c>
      <c r="M7" s="116">
        <v>0</v>
      </c>
      <c r="N7" s="115">
        <v>-112</v>
      </c>
      <c r="O7" s="88">
        <v>0</v>
      </c>
      <c r="P7" s="88">
        <v>-40</v>
      </c>
      <c r="Q7" s="88">
        <v>0</v>
      </c>
      <c r="R7" s="88">
        <v>0</v>
      </c>
      <c r="S7" s="116">
        <v>0</v>
      </c>
      <c r="U7" s="115">
        <v>-152</v>
      </c>
      <c r="V7" s="116">
        <v>16.399999999999999</v>
      </c>
      <c r="W7">
        <v>-112</v>
      </c>
      <c r="X7">
        <v>0</v>
      </c>
      <c r="Y7">
        <v>16.41</v>
      </c>
      <c r="Z7">
        <v>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7.72</v>
      </c>
      <c r="M8" s="116">
        <v>0</v>
      </c>
      <c r="N8" s="115">
        <v>-95</v>
      </c>
      <c r="O8" s="88">
        <v>-20</v>
      </c>
      <c r="P8" s="88">
        <v>-60</v>
      </c>
      <c r="Q8" s="88">
        <v>-30</v>
      </c>
      <c r="R8" s="88">
        <v>0</v>
      </c>
      <c r="S8" s="116">
        <v>0</v>
      </c>
      <c r="U8" s="115">
        <v>-205</v>
      </c>
      <c r="V8" s="116">
        <v>7.72</v>
      </c>
      <c r="W8">
        <v>-95</v>
      </c>
      <c r="X8">
        <v>-20</v>
      </c>
      <c r="Y8">
        <v>7.72</v>
      </c>
      <c r="Z8">
        <v>-30</v>
      </c>
      <c r="AA8">
        <v>-60</v>
      </c>
    </row>
    <row r="9" spans="1:27">
      <c r="G9" t="s">
        <v>51</v>
      </c>
      <c r="H9" s="115">
        <v>0</v>
      </c>
      <c r="I9" s="88">
        <v>65.62</v>
      </c>
      <c r="J9" s="88">
        <v>0</v>
      </c>
      <c r="K9" s="88">
        <v>0</v>
      </c>
      <c r="L9" s="88">
        <v>9.65</v>
      </c>
      <c r="M9" s="116">
        <v>0</v>
      </c>
      <c r="N9" s="115">
        <v>-71</v>
      </c>
      <c r="O9" s="88">
        <v>0</v>
      </c>
      <c r="P9" s="88">
        <v>-75</v>
      </c>
      <c r="Q9" s="88">
        <v>0</v>
      </c>
      <c r="R9" s="88">
        <v>0</v>
      </c>
      <c r="S9" s="116">
        <v>0</v>
      </c>
      <c r="U9" s="115">
        <v>-146</v>
      </c>
      <c r="V9" s="116">
        <v>75.27</v>
      </c>
      <c r="W9">
        <v>-71</v>
      </c>
      <c r="X9">
        <v>65.62</v>
      </c>
      <c r="Y9">
        <v>9.65</v>
      </c>
      <c r="Z9">
        <v>0</v>
      </c>
      <c r="AA9">
        <v>-75</v>
      </c>
    </row>
    <row r="10" spans="1:27">
      <c r="G10" t="s">
        <v>52</v>
      </c>
      <c r="H10" s="115">
        <v>0</v>
      </c>
      <c r="I10" s="88">
        <v>19.3</v>
      </c>
      <c r="J10" s="88">
        <v>0</v>
      </c>
      <c r="K10" s="88">
        <v>9.65</v>
      </c>
      <c r="L10" s="88">
        <v>9.65</v>
      </c>
      <c r="M10" s="116">
        <v>0</v>
      </c>
      <c r="N10" s="115">
        <v>-78</v>
      </c>
      <c r="O10" s="88">
        <v>0</v>
      </c>
      <c r="P10" s="88">
        <v>-40</v>
      </c>
      <c r="Q10" s="88">
        <v>0</v>
      </c>
      <c r="R10" s="88">
        <v>0</v>
      </c>
      <c r="S10" s="116">
        <v>0</v>
      </c>
      <c r="U10" s="115">
        <v>-118</v>
      </c>
      <c r="V10" s="116">
        <v>38.6</v>
      </c>
      <c r="W10">
        <v>-78</v>
      </c>
      <c r="X10">
        <v>19.3</v>
      </c>
      <c r="Y10">
        <v>9.65</v>
      </c>
      <c r="Z10">
        <v>9.65</v>
      </c>
      <c r="AA10">
        <v>-40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19.3</v>
      </c>
      <c r="L11" s="88">
        <v>7.72</v>
      </c>
      <c r="M11" s="116">
        <v>0</v>
      </c>
      <c r="N11" s="115">
        <v>-95</v>
      </c>
      <c r="O11" s="88">
        <v>0</v>
      </c>
      <c r="P11" s="88">
        <v>-110</v>
      </c>
      <c r="Q11" s="88">
        <v>0</v>
      </c>
      <c r="R11" s="88">
        <v>0</v>
      </c>
      <c r="S11" s="116">
        <v>0</v>
      </c>
      <c r="U11" s="115">
        <v>-205</v>
      </c>
      <c r="V11" s="116">
        <v>27.02</v>
      </c>
      <c r="W11">
        <v>-95</v>
      </c>
      <c r="X11">
        <v>0</v>
      </c>
      <c r="Y11">
        <v>7.72</v>
      </c>
      <c r="Z11">
        <v>19.3</v>
      </c>
      <c r="AA11">
        <v>-110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8.69</v>
      </c>
      <c r="M12" s="116">
        <v>0</v>
      </c>
      <c r="N12" s="115">
        <v>-84</v>
      </c>
      <c r="O12" s="88">
        <v>0</v>
      </c>
      <c r="P12" s="88">
        <v>-80</v>
      </c>
      <c r="Q12" s="88">
        <v>0</v>
      </c>
      <c r="R12" s="88">
        <v>0</v>
      </c>
      <c r="S12" s="116">
        <v>0</v>
      </c>
      <c r="U12" s="115">
        <v>-164</v>
      </c>
      <c r="V12" s="116">
        <v>8.68</v>
      </c>
      <c r="W12">
        <v>-84</v>
      </c>
      <c r="X12">
        <v>0</v>
      </c>
      <c r="Y12">
        <v>8.69</v>
      </c>
      <c r="Z12">
        <v>0</v>
      </c>
      <c r="AA12">
        <v>-80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14.28</v>
      </c>
      <c r="M13" s="116">
        <v>0</v>
      </c>
      <c r="N13" s="115">
        <v>-104</v>
      </c>
      <c r="O13" s="88">
        <v>0</v>
      </c>
      <c r="P13" s="88">
        <v>-100</v>
      </c>
      <c r="Q13" s="88">
        <v>-30</v>
      </c>
      <c r="R13" s="88">
        <v>0</v>
      </c>
      <c r="S13" s="116">
        <v>0</v>
      </c>
      <c r="U13" s="115">
        <v>-234</v>
      </c>
      <c r="V13" s="116">
        <v>14.28</v>
      </c>
      <c r="W13">
        <v>-104</v>
      </c>
      <c r="X13">
        <v>0</v>
      </c>
      <c r="Y13">
        <v>14.28</v>
      </c>
      <c r="Z13">
        <v>-30</v>
      </c>
      <c r="AA13">
        <v>-100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6.76</v>
      </c>
      <c r="M14" s="116">
        <v>0</v>
      </c>
      <c r="N14" s="115">
        <v>-93</v>
      </c>
      <c r="O14" s="88">
        <v>0</v>
      </c>
      <c r="P14" s="88">
        <v>-100</v>
      </c>
      <c r="Q14" s="88">
        <v>0</v>
      </c>
      <c r="R14" s="88">
        <v>0</v>
      </c>
      <c r="S14" s="116">
        <v>0</v>
      </c>
      <c r="U14" s="115">
        <v>-193</v>
      </c>
      <c r="V14" s="116">
        <v>6.76</v>
      </c>
      <c r="W14">
        <v>-93</v>
      </c>
      <c r="X14">
        <v>0</v>
      </c>
      <c r="Y14">
        <v>6.76</v>
      </c>
      <c r="Z14">
        <v>0</v>
      </c>
      <c r="AA14">
        <v>-100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8.69</v>
      </c>
      <c r="M15" s="116">
        <v>0</v>
      </c>
      <c r="N15" s="115">
        <v>-26</v>
      </c>
      <c r="O15" s="88">
        <v>0</v>
      </c>
      <c r="P15" s="88">
        <v>-105</v>
      </c>
      <c r="Q15" s="88">
        <v>0</v>
      </c>
      <c r="R15" s="88">
        <v>0</v>
      </c>
      <c r="S15" s="116">
        <v>0</v>
      </c>
      <c r="U15" s="115">
        <v>-131</v>
      </c>
      <c r="V15" s="116">
        <v>8.68</v>
      </c>
      <c r="W15">
        <v>-26</v>
      </c>
      <c r="X15">
        <v>0</v>
      </c>
      <c r="Y15">
        <v>8.69</v>
      </c>
      <c r="Z15">
        <v>0</v>
      </c>
      <c r="AA15">
        <v>-105</v>
      </c>
    </row>
    <row r="16" spans="1:27">
      <c r="G16" t="s">
        <v>58</v>
      </c>
      <c r="H16" s="115">
        <v>0</v>
      </c>
      <c r="I16" s="88">
        <v>12.54</v>
      </c>
      <c r="J16" s="88">
        <v>0</v>
      </c>
      <c r="K16" s="88">
        <v>9.65</v>
      </c>
      <c r="L16" s="88">
        <v>8.69</v>
      </c>
      <c r="M16" s="116">
        <v>0</v>
      </c>
      <c r="N16" s="115">
        <v>-45</v>
      </c>
      <c r="O16" s="88">
        <v>0</v>
      </c>
      <c r="P16" s="88">
        <v>-115</v>
      </c>
      <c r="Q16" s="88">
        <v>0</v>
      </c>
      <c r="R16" s="88">
        <v>0</v>
      </c>
      <c r="S16" s="116">
        <v>0</v>
      </c>
      <c r="U16" s="115">
        <v>-160</v>
      </c>
      <c r="V16" s="116">
        <v>30.88</v>
      </c>
      <c r="W16">
        <v>-45</v>
      </c>
      <c r="X16">
        <v>12.54</v>
      </c>
      <c r="Y16">
        <v>8.69</v>
      </c>
      <c r="Z16">
        <v>9.65</v>
      </c>
      <c r="AA16">
        <v>-115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7.72</v>
      </c>
      <c r="M17" s="116">
        <v>0</v>
      </c>
      <c r="N17" s="115">
        <v>-92</v>
      </c>
      <c r="O17" s="88">
        <v>-45</v>
      </c>
      <c r="P17" s="88">
        <v>-120</v>
      </c>
      <c r="Q17" s="88">
        <v>0</v>
      </c>
      <c r="R17" s="88">
        <v>0</v>
      </c>
      <c r="S17" s="116">
        <v>0</v>
      </c>
      <c r="U17" s="115">
        <v>-257</v>
      </c>
      <c r="V17" s="116">
        <v>7.72</v>
      </c>
      <c r="W17">
        <v>-92</v>
      </c>
      <c r="X17">
        <v>-45</v>
      </c>
      <c r="Y17">
        <v>7.72</v>
      </c>
      <c r="Z17">
        <v>0</v>
      </c>
      <c r="AA17">
        <v>-120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8.69</v>
      </c>
      <c r="M18" s="116">
        <v>0</v>
      </c>
      <c r="N18" s="115">
        <v>-81</v>
      </c>
      <c r="O18" s="88">
        <v>-30</v>
      </c>
      <c r="P18" s="88">
        <v>-135</v>
      </c>
      <c r="Q18" s="88">
        <v>-35</v>
      </c>
      <c r="R18" s="88">
        <v>0</v>
      </c>
      <c r="S18" s="116">
        <v>0</v>
      </c>
      <c r="U18" s="115">
        <v>-281</v>
      </c>
      <c r="V18" s="116">
        <v>8.68</v>
      </c>
      <c r="W18">
        <v>-81</v>
      </c>
      <c r="X18">
        <v>-30</v>
      </c>
      <c r="Y18">
        <v>8.69</v>
      </c>
      <c r="Z18">
        <v>-35</v>
      </c>
      <c r="AA18">
        <v>-135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14.09</v>
      </c>
      <c r="M19" s="116">
        <v>0</v>
      </c>
      <c r="N19" s="115">
        <v>-105</v>
      </c>
      <c r="O19" s="88">
        <v>-10</v>
      </c>
      <c r="P19" s="88">
        <v>-70</v>
      </c>
      <c r="Q19" s="88">
        <v>0</v>
      </c>
      <c r="R19" s="88">
        <v>0</v>
      </c>
      <c r="S19" s="116">
        <v>0</v>
      </c>
      <c r="U19" s="115">
        <v>-185</v>
      </c>
      <c r="V19" s="116">
        <v>14.09</v>
      </c>
      <c r="W19">
        <v>-105</v>
      </c>
      <c r="X19">
        <v>-10</v>
      </c>
      <c r="Y19">
        <v>14.09</v>
      </c>
      <c r="Z19">
        <v>0</v>
      </c>
      <c r="AA19">
        <v>-70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5.79</v>
      </c>
      <c r="M20" s="116">
        <v>0</v>
      </c>
      <c r="N20" s="115">
        <v>-86</v>
      </c>
      <c r="O20" s="88">
        <v>0</v>
      </c>
      <c r="P20" s="88">
        <v>-110</v>
      </c>
      <c r="Q20" s="88">
        <v>0</v>
      </c>
      <c r="R20" s="88">
        <v>0</v>
      </c>
      <c r="S20" s="116">
        <v>0</v>
      </c>
      <c r="U20" s="115">
        <v>-196</v>
      </c>
      <c r="V20" s="116">
        <v>5.79</v>
      </c>
      <c r="W20">
        <v>-86</v>
      </c>
      <c r="X20">
        <v>0</v>
      </c>
      <c r="Y20">
        <v>5.79</v>
      </c>
      <c r="Z20">
        <v>0</v>
      </c>
      <c r="AA20">
        <v>-110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9.65</v>
      </c>
      <c r="L21" s="88">
        <v>8.69</v>
      </c>
      <c r="M21" s="116">
        <v>0</v>
      </c>
      <c r="N21" s="115">
        <v>-69</v>
      </c>
      <c r="O21" s="88">
        <v>-20</v>
      </c>
      <c r="P21" s="88">
        <v>-95</v>
      </c>
      <c r="Q21" s="88">
        <v>0</v>
      </c>
      <c r="R21" s="88">
        <v>0</v>
      </c>
      <c r="S21" s="116">
        <v>0</v>
      </c>
      <c r="U21" s="115">
        <v>-184</v>
      </c>
      <c r="V21" s="116">
        <v>18.34</v>
      </c>
      <c r="W21">
        <v>-69</v>
      </c>
      <c r="X21">
        <v>-20</v>
      </c>
      <c r="Y21">
        <v>8.69</v>
      </c>
      <c r="Z21">
        <v>9.65</v>
      </c>
      <c r="AA21">
        <v>-95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9.65</v>
      </c>
      <c r="M22" s="116">
        <v>0</v>
      </c>
      <c r="N22" s="115">
        <v>-61</v>
      </c>
      <c r="O22" s="88">
        <v>0</v>
      </c>
      <c r="P22" s="88">
        <v>-85</v>
      </c>
      <c r="Q22" s="88">
        <v>0</v>
      </c>
      <c r="R22" s="88">
        <v>0</v>
      </c>
      <c r="S22" s="116">
        <v>0</v>
      </c>
      <c r="U22" s="115">
        <v>-146</v>
      </c>
      <c r="V22" s="116">
        <v>9.65</v>
      </c>
      <c r="W22">
        <v>-61</v>
      </c>
      <c r="X22">
        <v>0</v>
      </c>
      <c r="Y22">
        <v>9.65</v>
      </c>
      <c r="Z22">
        <v>0</v>
      </c>
      <c r="AA22">
        <v>-85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8.69</v>
      </c>
      <c r="M23" s="116">
        <v>0</v>
      </c>
      <c r="N23" s="115">
        <v>-222</v>
      </c>
      <c r="O23" s="88">
        <v>0</v>
      </c>
      <c r="P23" s="88">
        <v>-95</v>
      </c>
      <c r="Q23" s="88">
        <v>-35</v>
      </c>
      <c r="R23" s="88">
        <v>0</v>
      </c>
      <c r="S23" s="116">
        <v>0</v>
      </c>
      <c r="U23" s="115">
        <v>-352</v>
      </c>
      <c r="V23" s="116">
        <v>8.68</v>
      </c>
      <c r="W23">
        <v>-222</v>
      </c>
      <c r="X23">
        <v>0</v>
      </c>
      <c r="Y23">
        <v>8.69</v>
      </c>
      <c r="Z23">
        <v>-35</v>
      </c>
      <c r="AA23">
        <v>-95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9.65</v>
      </c>
      <c r="L24" s="88">
        <v>11.58</v>
      </c>
      <c r="M24" s="116">
        <v>0</v>
      </c>
      <c r="N24" s="115">
        <v>-197</v>
      </c>
      <c r="O24" s="88">
        <v>-10</v>
      </c>
      <c r="P24" s="88">
        <v>-145</v>
      </c>
      <c r="Q24" s="88">
        <v>0</v>
      </c>
      <c r="R24" s="88">
        <v>0</v>
      </c>
      <c r="S24" s="116">
        <v>0</v>
      </c>
      <c r="U24" s="115">
        <v>-352</v>
      </c>
      <c r="V24" s="116">
        <v>21.23</v>
      </c>
      <c r="W24">
        <v>-197</v>
      </c>
      <c r="X24">
        <v>-10</v>
      </c>
      <c r="Y24">
        <v>11.58</v>
      </c>
      <c r="Z24">
        <v>9.65</v>
      </c>
      <c r="AA24">
        <v>-145</v>
      </c>
    </row>
    <row r="25" spans="7:27">
      <c r="G25" t="s">
        <v>67</v>
      </c>
      <c r="H25" s="115">
        <v>0</v>
      </c>
      <c r="I25" s="88">
        <v>43.42</v>
      </c>
      <c r="J25" s="88">
        <v>0</v>
      </c>
      <c r="K25" s="88">
        <v>9.65</v>
      </c>
      <c r="L25" s="88">
        <v>18.34</v>
      </c>
      <c r="M25" s="116">
        <v>0</v>
      </c>
      <c r="N25" s="115">
        <v>-156</v>
      </c>
      <c r="O25" s="88">
        <v>0</v>
      </c>
      <c r="P25" s="88">
        <v>-30</v>
      </c>
      <c r="Q25" s="88">
        <v>0</v>
      </c>
      <c r="R25" s="88">
        <v>0</v>
      </c>
      <c r="S25" s="116">
        <v>0</v>
      </c>
      <c r="U25" s="115">
        <v>-186</v>
      </c>
      <c r="V25" s="116">
        <v>71.41</v>
      </c>
      <c r="W25">
        <v>-156</v>
      </c>
      <c r="X25">
        <v>43.42</v>
      </c>
      <c r="Y25">
        <v>18.34</v>
      </c>
      <c r="Z25">
        <v>9.65</v>
      </c>
      <c r="AA25">
        <v>-30</v>
      </c>
    </row>
    <row r="26" spans="7:27">
      <c r="G26" t="s">
        <v>68</v>
      </c>
      <c r="H26" s="115">
        <v>0</v>
      </c>
      <c r="I26" s="88">
        <v>7.72</v>
      </c>
      <c r="J26" s="88">
        <v>0</v>
      </c>
      <c r="K26" s="88">
        <v>9.65</v>
      </c>
      <c r="L26" s="88">
        <v>10.62</v>
      </c>
      <c r="M26" s="116">
        <v>0</v>
      </c>
      <c r="N26" s="115">
        <v>-162</v>
      </c>
      <c r="O26" s="88">
        <v>0</v>
      </c>
      <c r="P26" s="88">
        <v>-70</v>
      </c>
      <c r="Q26" s="88">
        <v>0</v>
      </c>
      <c r="R26" s="88">
        <v>0</v>
      </c>
      <c r="S26" s="116">
        <v>0</v>
      </c>
      <c r="U26" s="115">
        <v>-232</v>
      </c>
      <c r="V26" s="116">
        <v>27.98</v>
      </c>
      <c r="W26">
        <v>-162</v>
      </c>
      <c r="X26">
        <v>7.72</v>
      </c>
      <c r="Y26">
        <v>10.62</v>
      </c>
      <c r="Z26">
        <v>9.65</v>
      </c>
      <c r="AA26">
        <v>-70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9.65</v>
      </c>
      <c r="L27" s="88">
        <v>15.44</v>
      </c>
      <c r="M27" s="116">
        <v>0</v>
      </c>
      <c r="N27" s="115">
        <v>-99</v>
      </c>
      <c r="O27" s="88">
        <v>0</v>
      </c>
      <c r="P27" s="88">
        <v>-95</v>
      </c>
      <c r="Q27" s="88">
        <v>0</v>
      </c>
      <c r="R27" s="88">
        <v>0</v>
      </c>
      <c r="S27" s="116">
        <v>0</v>
      </c>
      <c r="U27" s="115">
        <v>-194</v>
      </c>
      <c r="V27" s="116">
        <v>25.09</v>
      </c>
      <c r="W27">
        <v>-99</v>
      </c>
      <c r="X27">
        <v>0</v>
      </c>
      <c r="Y27">
        <v>15.44</v>
      </c>
      <c r="Z27">
        <v>9.65</v>
      </c>
      <c r="AA27">
        <v>-95</v>
      </c>
    </row>
    <row r="28" spans="7:27">
      <c r="G28" t="s">
        <v>70</v>
      </c>
      <c r="H28" s="115">
        <v>0</v>
      </c>
      <c r="I28" s="88">
        <v>9.65</v>
      </c>
      <c r="J28" s="88">
        <v>0</v>
      </c>
      <c r="K28" s="88">
        <v>0</v>
      </c>
      <c r="L28" s="88">
        <v>15.44</v>
      </c>
      <c r="M28" s="116">
        <v>0</v>
      </c>
      <c r="N28" s="115">
        <v>-48</v>
      </c>
      <c r="O28" s="88">
        <v>0</v>
      </c>
      <c r="P28" s="88">
        <v>-70</v>
      </c>
      <c r="Q28" s="88">
        <v>-35</v>
      </c>
      <c r="R28" s="88">
        <v>0</v>
      </c>
      <c r="S28" s="116">
        <v>0</v>
      </c>
      <c r="U28" s="115">
        <v>-153</v>
      </c>
      <c r="V28" s="116">
        <v>25.09</v>
      </c>
      <c r="W28">
        <v>-48</v>
      </c>
      <c r="X28">
        <v>9.65</v>
      </c>
      <c r="Y28">
        <v>15.44</v>
      </c>
      <c r="Z28">
        <v>-35</v>
      </c>
      <c r="AA28">
        <v>-70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19.3</v>
      </c>
      <c r="L29" s="88">
        <v>0</v>
      </c>
      <c r="M29" s="116">
        <v>0</v>
      </c>
      <c r="N29" s="115">
        <v>-59</v>
      </c>
      <c r="O29" s="88">
        <v>0</v>
      </c>
      <c r="P29" s="88">
        <v>-40</v>
      </c>
      <c r="Q29" s="88">
        <v>0</v>
      </c>
      <c r="R29" s="88">
        <v>0</v>
      </c>
      <c r="S29" s="116">
        <v>0</v>
      </c>
      <c r="U29" s="115">
        <v>-99</v>
      </c>
      <c r="V29" s="116">
        <v>19.3</v>
      </c>
      <c r="W29">
        <v>-59</v>
      </c>
      <c r="X29">
        <v>0</v>
      </c>
      <c r="Y29">
        <v>0</v>
      </c>
      <c r="Z29">
        <v>19.3</v>
      </c>
      <c r="AA29">
        <v>-40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38.6</v>
      </c>
      <c r="L30" s="88">
        <v>0</v>
      </c>
      <c r="M30" s="116">
        <v>0</v>
      </c>
      <c r="N30" s="115">
        <v>-49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>
        <v>-79</v>
      </c>
      <c r="V30" s="116">
        <v>38.6</v>
      </c>
      <c r="W30">
        <v>-49</v>
      </c>
      <c r="X30">
        <v>0</v>
      </c>
      <c r="Y30">
        <v>0</v>
      </c>
      <c r="Z30">
        <v>38.6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16.5</v>
      </c>
      <c r="M31" s="116">
        <v>0</v>
      </c>
      <c r="N31" s="115">
        <v>-101</v>
      </c>
      <c r="O31" s="88">
        <v>-50</v>
      </c>
      <c r="P31" s="88">
        <v>-125</v>
      </c>
      <c r="Q31" s="88">
        <v>-30</v>
      </c>
      <c r="R31" s="88">
        <v>0</v>
      </c>
      <c r="S31" s="116">
        <v>0</v>
      </c>
      <c r="U31" s="115">
        <v>-306</v>
      </c>
      <c r="V31" s="116">
        <v>16.5</v>
      </c>
      <c r="W31">
        <v>-101</v>
      </c>
      <c r="X31">
        <v>-50</v>
      </c>
      <c r="Y31">
        <v>16.5</v>
      </c>
      <c r="Z31">
        <v>-30</v>
      </c>
      <c r="AA31">
        <v>-125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38.6</v>
      </c>
      <c r="L32" s="88">
        <v>8.69</v>
      </c>
      <c r="M32" s="116">
        <v>0</v>
      </c>
      <c r="N32" s="115">
        <v>-57</v>
      </c>
      <c r="O32" s="88">
        <v>0</v>
      </c>
      <c r="P32" s="88">
        <v>-80</v>
      </c>
      <c r="Q32" s="88">
        <v>0</v>
      </c>
      <c r="R32" s="88">
        <v>0</v>
      </c>
      <c r="S32" s="116">
        <v>0</v>
      </c>
      <c r="U32" s="115">
        <v>-137</v>
      </c>
      <c r="V32" s="116">
        <v>47.28</v>
      </c>
      <c r="W32">
        <v>-57</v>
      </c>
      <c r="X32">
        <v>0</v>
      </c>
      <c r="Y32">
        <v>8.69</v>
      </c>
      <c r="Z32">
        <v>38.6</v>
      </c>
      <c r="AA32">
        <v>-80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38.6</v>
      </c>
      <c r="L33" s="88">
        <v>10.62</v>
      </c>
      <c r="M33" s="116">
        <v>0</v>
      </c>
      <c r="N33" s="115">
        <v>-148</v>
      </c>
      <c r="O33" s="88">
        <v>-75</v>
      </c>
      <c r="P33" s="88">
        <v>0</v>
      </c>
      <c r="Q33" s="88">
        <v>0</v>
      </c>
      <c r="R33" s="88">
        <v>0</v>
      </c>
      <c r="S33" s="116">
        <v>0</v>
      </c>
      <c r="U33" s="115">
        <v>-223</v>
      </c>
      <c r="V33" s="116">
        <v>49.22</v>
      </c>
      <c r="W33">
        <v>-148</v>
      </c>
      <c r="X33">
        <v>-75</v>
      </c>
      <c r="Y33">
        <v>10.62</v>
      </c>
      <c r="Z33">
        <v>38.6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12.55</v>
      </c>
      <c r="M34" s="116">
        <v>0</v>
      </c>
      <c r="N34" s="115">
        <v>-98</v>
      </c>
      <c r="O34" s="88">
        <v>-20</v>
      </c>
      <c r="P34" s="88">
        <v>-95</v>
      </c>
      <c r="Q34" s="88">
        <v>0</v>
      </c>
      <c r="R34" s="88">
        <v>0</v>
      </c>
      <c r="S34" s="116">
        <v>0</v>
      </c>
      <c r="U34" s="115">
        <v>-213</v>
      </c>
      <c r="V34" s="116">
        <v>12.54</v>
      </c>
      <c r="W34">
        <v>-98</v>
      </c>
      <c r="X34">
        <v>-20</v>
      </c>
      <c r="Y34">
        <v>12.55</v>
      </c>
      <c r="Z34">
        <v>0</v>
      </c>
      <c r="AA34">
        <v>-95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9.65</v>
      </c>
      <c r="L35" s="88">
        <v>13.51</v>
      </c>
      <c r="M35" s="116">
        <v>0</v>
      </c>
      <c r="N35" s="115">
        <v>-15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>
        <v>-65</v>
      </c>
      <c r="V35" s="116">
        <v>23.16</v>
      </c>
      <c r="W35">
        <v>-15</v>
      </c>
      <c r="X35">
        <v>0</v>
      </c>
      <c r="Y35">
        <v>13.51</v>
      </c>
      <c r="Z35">
        <v>9.65</v>
      </c>
      <c r="AA35">
        <v>-50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9.65</v>
      </c>
      <c r="L36" s="88">
        <v>13.51</v>
      </c>
      <c r="M36" s="116">
        <v>0</v>
      </c>
      <c r="N36" s="115">
        <v>-17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-67</v>
      </c>
      <c r="V36" s="116">
        <v>23.16</v>
      </c>
      <c r="W36">
        <v>-17</v>
      </c>
      <c r="X36">
        <v>0</v>
      </c>
      <c r="Y36">
        <v>13.51</v>
      </c>
      <c r="Z36">
        <v>9.65</v>
      </c>
      <c r="AA36">
        <v>-50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9.65</v>
      </c>
      <c r="L37" s="88">
        <v>22.2</v>
      </c>
      <c r="M37" s="116">
        <v>0</v>
      </c>
      <c r="N37" s="115">
        <v>0</v>
      </c>
      <c r="O37" s="88">
        <v>-65</v>
      </c>
      <c r="P37" s="88">
        <v>-50</v>
      </c>
      <c r="Q37" s="88">
        <v>0</v>
      </c>
      <c r="R37" s="88">
        <v>0</v>
      </c>
      <c r="S37" s="116">
        <v>0</v>
      </c>
      <c r="U37" s="115">
        <v>-115</v>
      </c>
      <c r="V37" s="116">
        <v>31.84</v>
      </c>
      <c r="W37">
        <v>0</v>
      </c>
      <c r="X37">
        <v>-65</v>
      </c>
      <c r="Y37">
        <v>22.2</v>
      </c>
      <c r="Z37">
        <v>9.65</v>
      </c>
      <c r="AA37">
        <v>-50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9.65</v>
      </c>
      <c r="L38" s="88">
        <v>13.51</v>
      </c>
      <c r="M38" s="116">
        <v>0</v>
      </c>
      <c r="N38" s="115">
        <v>0</v>
      </c>
      <c r="O38" s="88">
        <v>-80</v>
      </c>
      <c r="P38" s="88">
        <v>-95</v>
      </c>
      <c r="Q38" s="88">
        <v>0</v>
      </c>
      <c r="R38" s="88">
        <v>0</v>
      </c>
      <c r="S38" s="116">
        <v>0</v>
      </c>
      <c r="U38" s="115">
        <v>-175</v>
      </c>
      <c r="V38" s="116">
        <v>23.16</v>
      </c>
      <c r="W38">
        <v>0</v>
      </c>
      <c r="X38">
        <v>-80</v>
      </c>
      <c r="Y38">
        <v>13.51</v>
      </c>
      <c r="Z38">
        <v>9.65</v>
      </c>
      <c r="AA38">
        <v>-95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9.65</v>
      </c>
      <c r="L39" s="88">
        <v>17.37</v>
      </c>
      <c r="M39" s="116">
        <v>0</v>
      </c>
      <c r="N39" s="115">
        <v>-62</v>
      </c>
      <c r="O39" s="88">
        <v>-5</v>
      </c>
      <c r="P39" s="88">
        <v>-35</v>
      </c>
      <c r="Q39" s="88">
        <v>0</v>
      </c>
      <c r="R39" s="88">
        <v>0</v>
      </c>
      <c r="S39" s="116">
        <v>0</v>
      </c>
      <c r="U39" s="115">
        <v>-102</v>
      </c>
      <c r="V39" s="116">
        <v>27.02</v>
      </c>
      <c r="W39">
        <v>-62</v>
      </c>
      <c r="X39">
        <v>-5</v>
      </c>
      <c r="Y39">
        <v>17.37</v>
      </c>
      <c r="Z39">
        <v>9.65</v>
      </c>
      <c r="AA39">
        <v>-35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9.65</v>
      </c>
      <c r="L40" s="88">
        <v>17.37</v>
      </c>
      <c r="M40" s="116">
        <v>0</v>
      </c>
      <c r="N40" s="115">
        <v>-10</v>
      </c>
      <c r="O40" s="88">
        <v>0</v>
      </c>
      <c r="P40" s="88">
        <v>-25</v>
      </c>
      <c r="Q40" s="88">
        <v>0</v>
      </c>
      <c r="R40" s="88">
        <v>0</v>
      </c>
      <c r="S40" s="116">
        <v>0</v>
      </c>
      <c r="U40" s="115">
        <v>-35</v>
      </c>
      <c r="V40" s="116">
        <v>27.02</v>
      </c>
      <c r="W40">
        <v>-10</v>
      </c>
      <c r="X40">
        <v>0</v>
      </c>
      <c r="Y40">
        <v>17.37</v>
      </c>
      <c r="Z40">
        <v>9.65</v>
      </c>
      <c r="AA40">
        <v>-25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9.65</v>
      </c>
      <c r="L41" s="88">
        <v>18.34</v>
      </c>
      <c r="M41" s="116">
        <v>0</v>
      </c>
      <c r="N41" s="115">
        <v>-21</v>
      </c>
      <c r="O41" s="88">
        <v>-57</v>
      </c>
      <c r="P41" s="88">
        <v>-105</v>
      </c>
      <c r="Q41" s="88">
        <v>0</v>
      </c>
      <c r="R41" s="88">
        <v>0</v>
      </c>
      <c r="S41" s="116">
        <v>0</v>
      </c>
      <c r="U41" s="115">
        <v>-183</v>
      </c>
      <c r="V41" s="116">
        <v>27.98</v>
      </c>
      <c r="W41">
        <v>-21</v>
      </c>
      <c r="X41">
        <v>-57</v>
      </c>
      <c r="Y41">
        <v>18.34</v>
      </c>
      <c r="Z41">
        <v>9.65</v>
      </c>
      <c r="AA41">
        <v>-105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9.65</v>
      </c>
      <c r="L42" s="88">
        <v>17.37</v>
      </c>
      <c r="M42" s="116">
        <v>0</v>
      </c>
      <c r="N42" s="115">
        <v>-20</v>
      </c>
      <c r="O42" s="88">
        <v>0</v>
      </c>
      <c r="P42" s="88">
        <v>-80</v>
      </c>
      <c r="Q42" s="88">
        <v>0</v>
      </c>
      <c r="R42" s="88">
        <v>0</v>
      </c>
      <c r="S42" s="116">
        <v>0</v>
      </c>
      <c r="U42" s="115">
        <v>-100</v>
      </c>
      <c r="V42" s="116">
        <v>27.02</v>
      </c>
      <c r="W42">
        <v>-20</v>
      </c>
      <c r="X42">
        <v>0</v>
      </c>
      <c r="Y42">
        <v>17.37</v>
      </c>
      <c r="Z42">
        <v>9.65</v>
      </c>
      <c r="AA42">
        <v>-80</v>
      </c>
    </row>
    <row r="43" spans="7:27">
      <c r="G43" t="s">
        <v>85</v>
      </c>
      <c r="H43" s="115">
        <v>0</v>
      </c>
      <c r="I43" s="88">
        <v>9.65</v>
      </c>
      <c r="J43" s="88">
        <v>0</v>
      </c>
      <c r="K43" s="88">
        <v>9.65</v>
      </c>
      <c r="L43" s="88">
        <v>29.92</v>
      </c>
      <c r="M43" s="116">
        <v>0</v>
      </c>
      <c r="N43" s="115">
        <v>-67</v>
      </c>
      <c r="O43" s="88">
        <v>0</v>
      </c>
      <c r="P43" s="88">
        <v>-90</v>
      </c>
      <c r="Q43" s="88">
        <v>0</v>
      </c>
      <c r="R43" s="88">
        <v>0</v>
      </c>
      <c r="S43" s="116">
        <v>0</v>
      </c>
      <c r="U43" s="115">
        <v>-157</v>
      </c>
      <c r="V43" s="116">
        <v>49.22</v>
      </c>
      <c r="W43">
        <v>-67</v>
      </c>
      <c r="X43">
        <v>9.65</v>
      </c>
      <c r="Y43">
        <v>29.92</v>
      </c>
      <c r="Z43">
        <v>9.65</v>
      </c>
      <c r="AA43">
        <v>-90</v>
      </c>
    </row>
    <row r="44" spans="7:27">
      <c r="G44" t="s">
        <v>86</v>
      </c>
      <c r="H44" s="115">
        <v>0</v>
      </c>
      <c r="I44" s="88">
        <v>9.65</v>
      </c>
      <c r="J44" s="88">
        <v>0</v>
      </c>
      <c r="K44" s="88">
        <v>28.95</v>
      </c>
      <c r="L44" s="88">
        <v>21.23</v>
      </c>
      <c r="M44" s="116">
        <v>0</v>
      </c>
      <c r="N44" s="115">
        <v>-26</v>
      </c>
      <c r="O44" s="88">
        <v>0</v>
      </c>
      <c r="P44" s="88">
        <v>-70</v>
      </c>
      <c r="Q44" s="88">
        <v>0</v>
      </c>
      <c r="R44" s="88">
        <v>0</v>
      </c>
      <c r="S44" s="116">
        <v>0</v>
      </c>
      <c r="U44" s="115">
        <v>-96</v>
      </c>
      <c r="V44" s="116">
        <v>59.83</v>
      </c>
      <c r="W44">
        <v>-26</v>
      </c>
      <c r="X44">
        <v>9.65</v>
      </c>
      <c r="Y44">
        <v>21.23</v>
      </c>
      <c r="Z44">
        <v>28.95</v>
      </c>
      <c r="AA44">
        <v>-70</v>
      </c>
    </row>
    <row r="45" spans="7:27">
      <c r="G45" t="s">
        <v>87</v>
      </c>
      <c r="H45" s="115">
        <v>9.65</v>
      </c>
      <c r="I45" s="88">
        <v>0</v>
      </c>
      <c r="J45" s="88">
        <v>0</v>
      </c>
      <c r="K45" s="88">
        <v>19.3</v>
      </c>
      <c r="L45" s="88">
        <v>22.2</v>
      </c>
      <c r="M45" s="116">
        <v>0</v>
      </c>
      <c r="N45" s="115">
        <v>0</v>
      </c>
      <c r="O45" s="88">
        <v>-25</v>
      </c>
      <c r="P45" s="88">
        <v>-70</v>
      </c>
      <c r="Q45" s="88">
        <v>0</v>
      </c>
      <c r="R45" s="88">
        <v>0</v>
      </c>
      <c r="S45" s="116">
        <v>0</v>
      </c>
      <c r="U45" s="115">
        <v>-95</v>
      </c>
      <c r="V45" s="116">
        <v>51.14</v>
      </c>
      <c r="W45">
        <v>9.65</v>
      </c>
      <c r="X45">
        <v>-25</v>
      </c>
      <c r="Y45">
        <v>22.2</v>
      </c>
      <c r="Z45">
        <v>19.3</v>
      </c>
      <c r="AA45">
        <v>-70</v>
      </c>
    </row>
    <row r="46" spans="7:27">
      <c r="G46" t="s">
        <v>88</v>
      </c>
      <c r="H46" s="115">
        <v>7.72</v>
      </c>
      <c r="I46" s="88">
        <v>0</v>
      </c>
      <c r="J46" s="88">
        <v>0</v>
      </c>
      <c r="K46" s="88">
        <v>19.3</v>
      </c>
      <c r="L46" s="88">
        <v>23.16</v>
      </c>
      <c r="M46" s="116">
        <v>0</v>
      </c>
      <c r="N46" s="115">
        <v>0</v>
      </c>
      <c r="O46" s="88">
        <v>-25</v>
      </c>
      <c r="P46" s="88">
        <v>-60</v>
      </c>
      <c r="Q46" s="88">
        <v>0</v>
      </c>
      <c r="R46" s="88">
        <v>0</v>
      </c>
      <c r="S46" s="116">
        <v>0</v>
      </c>
      <c r="U46" s="115">
        <v>-85</v>
      </c>
      <c r="V46" s="116">
        <v>50.18</v>
      </c>
      <c r="W46">
        <v>7.72</v>
      </c>
      <c r="X46">
        <v>-25</v>
      </c>
      <c r="Y46">
        <v>23.16</v>
      </c>
      <c r="Z46">
        <v>19.3</v>
      </c>
      <c r="AA46">
        <v>-60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9.65</v>
      </c>
      <c r="L47" s="88">
        <v>25.09</v>
      </c>
      <c r="M47" s="116">
        <v>0</v>
      </c>
      <c r="N47" s="115">
        <v>-51</v>
      </c>
      <c r="O47" s="88">
        <v>-80</v>
      </c>
      <c r="P47" s="88">
        <v>-115</v>
      </c>
      <c r="Q47" s="88">
        <v>0</v>
      </c>
      <c r="R47" s="88">
        <v>0</v>
      </c>
      <c r="S47" s="116">
        <v>0</v>
      </c>
      <c r="U47" s="115">
        <v>-246</v>
      </c>
      <c r="V47" s="116">
        <v>34.74</v>
      </c>
      <c r="W47">
        <v>-51</v>
      </c>
      <c r="X47">
        <v>-80</v>
      </c>
      <c r="Y47">
        <v>25.09</v>
      </c>
      <c r="Z47">
        <v>9.65</v>
      </c>
      <c r="AA47">
        <v>-115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28.95</v>
      </c>
      <c r="L48" s="88">
        <v>24.13</v>
      </c>
      <c r="M48" s="116">
        <v>0</v>
      </c>
      <c r="N48" s="115">
        <v>-10</v>
      </c>
      <c r="O48" s="88">
        <v>-65</v>
      </c>
      <c r="P48" s="88">
        <v>-110</v>
      </c>
      <c r="Q48" s="88">
        <v>0</v>
      </c>
      <c r="R48" s="88">
        <v>0</v>
      </c>
      <c r="S48" s="116">
        <v>0</v>
      </c>
      <c r="U48" s="115">
        <v>-185</v>
      </c>
      <c r="V48" s="116">
        <v>53.08</v>
      </c>
      <c r="W48">
        <v>-10</v>
      </c>
      <c r="X48">
        <v>-65</v>
      </c>
      <c r="Y48">
        <v>24.13</v>
      </c>
      <c r="Z48">
        <v>28.95</v>
      </c>
      <c r="AA48">
        <v>-110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28.95</v>
      </c>
      <c r="L49" s="88">
        <v>27.79</v>
      </c>
      <c r="M49" s="116">
        <v>0</v>
      </c>
      <c r="N49" s="115">
        <v>-47</v>
      </c>
      <c r="O49" s="88">
        <v>-85</v>
      </c>
      <c r="P49" s="88">
        <v>-10</v>
      </c>
      <c r="Q49" s="88">
        <v>0</v>
      </c>
      <c r="R49" s="88">
        <v>0</v>
      </c>
      <c r="S49" s="116">
        <v>0</v>
      </c>
      <c r="U49" s="115">
        <v>-142</v>
      </c>
      <c r="V49" s="116">
        <v>56.74</v>
      </c>
      <c r="W49">
        <v>-47</v>
      </c>
      <c r="X49">
        <v>-85</v>
      </c>
      <c r="Y49">
        <v>27.79</v>
      </c>
      <c r="Z49">
        <v>28.95</v>
      </c>
      <c r="AA49">
        <v>-10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33.770000000000003</v>
      </c>
      <c r="L50" s="88">
        <v>21.04</v>
      </c>
      <c r="M50" s="116">
        <v>0</v>
      </c>
      <c r="N50" s="115">
        <v>-16</v>
      </c>
      <c r="O50" s="88">
        <v>-60</v>
      </c>
      <c r="P50" s="88">
        <v>0</v>
      </c>
      <c r="Q50" s="88">
        <v>0</v>
      </c>
      <c r="R50" s="88">
        <v>0</v>
      </c>
      <c r="S50" s="116">
        <v>0</v>
      </c>
      <c r="U50" s="115">
        <v>-76</v>
      </c>
      <c r="V50" s="116">
        <v>54.81</v>
      </c>
      <c r="W50">
        <v>-16</v>
      </c>
      <c r="X50">
        <v>-60</v>
      </c>
      <c r="Y50">
        <v>21.04</v>
      </c>
      <c r="Z50">
        <v>33.770000000000003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23.16</v>
      </c>
      <c r="M51" s="116">
        <v>0</v>
      </c>
      <c r="N51" s="115">
        <v>-3</v>
      </c>
      <c r="O51" s="88">
        <v>-60</v>
      </c>
      <c r="P51" s="88">
        <v>-65</v>
      </c>
      <c r="Q51" s="88">
        <v>0</v>
      </c>
      <c r="R51" s="88">
        <v>0</v>
      </c>
      <c r="S51" s="116">
        <v>0</v>
      </c>
      <c r="U51" s="115">
        <v>-128</v>
      </c>
      <c r="V51" s="116">
        <v>23.16</v>
      </c>
      <c r="W51">
        <v>-3</v>
      </c>
      <c r="X51">
        <v>-60</v>
      </c>
      <c r="Y51">
        <v>23.16</v>
      </c>
      <c r="Z51">
        <v>0</v>
      </c>
      <c r="AA51">
        <v>-65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57.9</v>
      </c>
      <c r="L52" s="88">
        <v>23.16</v>
      </c>
      <c r="M52" s="116">
        <v>0</v>
      </c>
      <c r="N52" s="115">
        <v>-29</v>
      </c>
      <c r="O52" s="88">
        <v>-60</v>
      </c>
      <c r="P52" s="88">
        <v>-20</v>
      </c>
      <c r="Q52" s="88">
        <v>0</v>
      </c>
      <c r="R52" s="88">
        <v>0</v>
      </c>
      <c r="S52" s="116">
        <v>0</v>
      </c>
      <c r="U52" s="115">
        <v>-109</v>
      </c>
      <c r="V52" s="116">
        <v>81.06</v>
      </c>
      <c r="W52">
        <v>-29</v>
      </c>
      <c r="X52">
        <v>-60</v>
      </c>
      <c r="Y52">
        <v>23.16</v>
      </c>
      <c r="Z52">
        <v>57.9</v>
      </c>
      <c r="AA52">
        <v>-20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53.07</v>
      </c>
      <c r="L53" s="88">
        <v>22.2</v>
      </c>
      <c r="M53" s="116">
        <v>0</v>
      </c>
      <c r="N53" s="115">
        <v>-8</v>
      </c>
      <c r="O53" s="88">
        <v>-10</v>
      </c>
      <c r="P53" s="88">
        <v>-15</v>
      </c>
      <c r="Q53" s="88">
        <v>0</v>
      </c>
      <c r="R53" s="88">
        <v>0</v>
      </c>
      <c r="S53" s="116">
        <v>0</v>
      </c>
      <c r="U53" s="115">
        <v>-33</v>
      </c>
      <c r="V53" s="116">
        <v>75.27</v>
      </c>
      <c r="W53">
        <v>-8</v>
      </c>
      <c r="X53">
        <v>-10</v>
      </c>
      <c r="Y53">
        <v>22.2</v>
      </c>
      <c r="Z53">
        <v>53.07</v>
      </c>
      <c r="AA53">
        <v>-15</v>
      </c>
    </row>
    <row r="54" spans="7:27">
      <c r="G54" t="s">
        <v>96</v>
      </c>
      <c r="H54" s="115">
        <v>33.78</v>
      </c>
      <c r="I54" s="88">
        <v>0</v>
      </c>
      <c r="J54" s="88">
        <v>0</v>
      </c>
      <c r="K54" s="88">
        <v>53.07</v>
      </c>
      <c r="L54" s="88">
        <v>23.16</v>
      </c>
      <c r="M54" s="116">
        <v>0</v>
      </c>
      <c r="N54" s="115">
        <v>0</v>
      </c>
      <c r="O54" s="88">
        <v>-45</v>
      </c>
      <c r="P54" s="88">
        <v>0</v>
      </c>
      <c r="Q54" s="88">
        <v>0</v>
      </c>
      <c r="R54" s="88">
        <v>0</v>
      </c>
      <c r="S54" s="116">
        <v>0</v>
      </c>
      <c r="U54" s="115">
        <v>-45</v>
      </c>
      <c r="V54" s="116">
        <v>110.01</v>
      </c>
      <c r="W54">
        <v>33.78</v>
      </c>
      <c r="X54">
        <v>-45</v>
      </c>
      <c r="Y54">
        <v>23.16</v>
      </c>
      <c r="Z54">
        <v>53.07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9.65</v>
      </c>
      <c r="L55" s="88">
        <v>26.83</v>
      </c>
      <c r="M55" s="116">
        <v>0</v>
      </c>
      <c r="N55" s="115">
        <v>-77</v>
      </c>
      <c r="O55" s="88">
        <v>-55</v>
      </c>
      <c r="P55" s="88">
        <v>-70</v>
      </c>
      <c r="Q55" s="88">
        <v>0</v>
      </c>
      <c r="R55" s="88">
        <v>0</v>
      </c>
      <c r="S55" s="116">
        <v>0</v>
      </c>
      <c r="U55" s="115">
        <v>-202</v>
      </c>
      <c r="V55" s="116">
        <v>36.479999999999997</v>
      </c>
      <c r="W55">
        <v>-77</v>
      </c>
      <c r="X55">
        <v>-55</v>
      </c>
      <c r="Y55">
        <v>26.83</v>
      </c>
      <c r="Z55">
        <v>9.65</v>
      </c>
      <c r="AA55">
        <v>-70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53.07</v>
      </c>
      <c r="L56" s="88">
        <v>18.82</v>
      </c>
      <c r="M56" s="116">
        <v>0</v>
      </c>
      <c r="N56" s="115">
        <v>-53</v>
      </c>
      <c r="O56" s="88">
        <v>-55</v>
      </c>
      <c r="P56" s="88">
        <v>-80</v>
      </c>
      <c r="Q56" s="88">
        <v>0</v>
      </c>
      <c r="R56" s="88">
        <v>0</v>
      </c>
      <c r="S56" s="116">
        <v>0</v>
      </c>
      <c r="U56" s="115">
        <v>-188</v>
      </c>
      <c r="V56" s="116">
        <v>71.89</v>
      </c>
      <c r="W56">
        <v>-53</v>
      </c>
      <c r="X56">
        <v>-55</v>
      </c>
      <c r="Y56">
        <v>18.82</v>
      </c>
      <c r="Z56">
        <v>53.07</v>
      </c>
      <c r="AA56">
        <v>-80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48.25</v>
      </c>
      <c r="L57" s="88">
        <v>21.23</v>
      </c>
      <c r="M57" s="116">
        <v>0</v>
      </c>
      <c r="N57" s="115">
        <v>-13</v>
      </c>
      <c r="O57" s="88">
        <v>-35</v>
      </c>
      <c r="P57" s="88">
        <v>-50</v>
      </c>
      <c r="Q57" s="88">
        <v>0</v>
      </c>
      <c r="R57" s="88">
        <v>0</v>
      </c>
      <c r="S57" s="116">
        <v>0</v>
      </c>
      <c r="U57" s="115">
        <v>-98</v>
      </c>
      <c r="V57" s="116">
        <v>69.48</v>
      </c>
      <c r="W57">
        <v>-13</v>
      </c>
      <c r="X57">
        <v>-35</v>
      </c>
      <c r="Y57">
        <v>21.23</v>
      </c>
      <c r="Z57">
        <v>48.25</v>
      </c>
      <c r="AA57">
        <v>-50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53.08</v>
      </c>
      <c r="L58" s="88">
        <v>21.23</v>
      </c>
      <c r="M58" s="116">
        <v>0</v>
      </c>
      <c r="N58" s="115">
        <v>-19</v>
      </c>
      <c r="O58" s="88">
        <v>-55</v>
      </c>
      <c r="P58" s="88">
        <v>-15</v>
      </c>
      <c r="Q58" s="88">
        <v>0</v>
      </c>
      <c r="R58" s="88">
        <v>0</v>
      </c>
      <c r="S58" s="116">
        <v>0</v>
      </c>
      <c r="U58" s="115">
        <v>-89</v>
      </c>
      <c r="V58" s="116">
        <v>74.3</v>
      </c>
      <c r="W58">
        <v>-19</v>
      </c>
      <c r="X58">
        <v>-55</v>
      </c>
      <c r="Y58">
        <v>21.23</v>
      </c>
      <c r="Z58">
        <v>53.08</v>
      </c>
      <c r="AA58">
        <v>-15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9.65</v>
      </c>
      <c r="L59" s="88">
        <v>20.27</v>
      </c>
      <c r="M59" s="116">
        <v>0</v>
      </c>
      <c r="N59" s="115">
        <v>-41</v>
      </c>
      <c r="O59" s="88">
        <v>0</v>
      </c>
      <c r="P59" s="88">
        <v>-45</v>
      </c>
      <c r="Q59" s="88">
        <v>0</v>
      </c>
      <c r="R59" s="88">
        <v>0</v>
      </c>
      <c r="S59" s="116">
        <v>0</v>
      </c>
      <c r="U59" s="115">
        <v>-86</v>
      </c>
      <c r="V59" s="116">
        <v>29.92</v>
      </c>
      <c r="W59">
        <v>-41</v>
      </c>
      <c r="X59">
        <v>0</v>
      </c>
      <c r="Y59">
        <v>20.27</v>
      </c>
      <c r="Z59">
        <v>9.65</v>
      </c>
      <c r="AA59">
        <v>-45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38.6</v>
      </c>
      <c r="L60" s="88">
        <v>21.23</v>
      </c>
      <c r="M60" s="116">
        <v>0</v>
      </c>
      <c r="N60" s="115">
        <v>-6</v>
      </c>
      <c r="O60" s="88">
        <v>-20</v>
      </c>
      <c r="P60" s="88">
        <v>-20</v>
      </c>
      <c r="Q60" s="88">
        <v>0</v>
      </c>
      <c r="R60" s="88">
        <v>0</v>
      </c>
      <c r="S60" s="116">
        <v>0</v>
      </c>
      <c r="U60" s="115">
        <v>-46</v>
      </c>
      <c r="V60" s="116">
        <v>59.83</v>
      </c>
      <c r="W60">
        <v>-6</v>
      </c>
      <c r="X60">
        <v>-20</v>
      </c>
      <c r="Y60">
        <v>21.23</v>
      </c>
      <c r="Z60">
        <v>38.6</v>
      </c>
      <c r="AA60">
        <v>-20</v>
      </c>
    </row>
    <row r="61" spans="7:27">
      <c r="G61" t="s">
        <v>103</v>
      </c>
      <c r="H61" s="115">
        <v>6.76</v>
      </c>
      <c r="I61" s="88">
        <v>0</v>
      </c>
      <c r="J61" s="88">
        <v>0</v>
      </c>
      <c r="K61" s="88">
        <v>33.770000000000003</v>
      </c>
      <c r="L61" s="88">
        <v>26.63</v>
      </c>
      <c r="M61" s="116">
        <v>0</v>
      </c>
      <c r="N61" s="115">
        <v>0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-10</v>
      </c>
      <c r="V61" s="116">
        <v>67.16</v>
      </c>
      <c r="W61">
        <v>6.76</v>
      </c>
      <c r="X61">
        <v>-10</v>
      </c>
      <c r="Y61">
        <v>26.63</v>
      </c>
      <c r="Z61">
        <v>33.770000000000003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43.43</v>
      </c>
      <c r="L62" s="88">
        <v>19.3</v>
      </c>
      <c r="M62" s="116">
        <v>0</v>
      </c>
      <c r="N62" s="115">
        <v>-19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-19</v>
      </c>
      <c r="V62" s="116">
        <v>62.72</v>
      </c>
      <c r="W62">
        <v>-19</v>
      </c>
      <c r="X62">
        <v>0</v>
      </c>
      <c r="Y62">
        <v>19.3</v>
      </c>
      <c r="Z62">
        <v>43.43</v>
      </c>
      <c r="AA62">
        <v>0</v>
      </c>
    </row>
    <row r="63" spans="7:27">
      <c r="G63" t="s">
        <v>105</v>
      </c>
      <c r="H63" s="115">
        <v>14.48</v>
      </c>
      <c r="I63" s="88">
        <v>0</v>
      </c>
      <c r="J63" s="88">
        <v>28.94</v>
      </c>
      <c r="K63" s="88">
        <v>14.48</v>
      </c>
      <c r="L63" s="88">
        <v>18.34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76.239999999999995</v>
      </c>
      <c r="W63">
        <v>14.48</v>
      </c>
      <c r="X63">
        <v>0</v>
      </c>
      <c r="Y63">
        <v>18.34</v>
      </c>
      <c r="Z63">
        <v>14.48</v>
      </c>
      <c r="AA63">
        <v>28.94</v>
      </c>
    </row>
    <row r="64" spans="7:27">
      <c r="G64" t="s">
        <v>106</v>
      </c>
      <c r="H64" s="115">
        <v>18.34</v>
      </c>
      <c r="I64" s="88">
        <v>0</v>
      </c>
      <c r="J64" s="88">
        <v>0</v>
      </c>
      <c r="K64" s="88">
        <v>43.42</v>
      </c>
      <c r="L64" s="88">
        <v>19.3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81.06</v>
      </c>
      <c r="W64">
        <v>18.34</v>
      </c>
      <c r="X64">
        <v>0</v>
      </c>
      <c r="Y64">
        <v>19.3</v>
      </c>
      <c r="Z64">
        <v>43.42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28.95</v>
      </c>
      <c r="K65" s="88">
        <v>38.6</v>
      </c>
      <c r="L65" s="88">
        <v>19.3</v>
      </c>
      <c r="M65" s="116">
        <v>0</v>
      </c>
      <c r="N65" s="115">
        <v>-14</v>
      </c>
      <c r="O65" s="88">
        <v>-15</v>
      </c>
      <c r="P65" s="88">
        <v>0</v>
      </c>
      <c r="Q65" s="88">
        <v>0</v>
      </c>
      <c r="R65" s="88">
        <v>0</v>
      </c>
      <c r="S65" s="116">
        <v>0</v>
      </c>
      <c r="U65" s="115">
        <v>-29</v>
      </c>
      <c r="V65" s="116">
        <v>86.85</v>
      </c>
      <c r="W65">
        <v>-14</v>
      </c>
      <c r="X65">
        <v>-15</v>
      </c>
      <c r="Y65">
        <v>19.3</v>
      </c>
      <c r="Z65">
        <v>38.6</v>
      </c>
      <c r="AA65">
        <v>28.95</v>
      </c>
    </row>
    <row r="66" spans="7:27">
      <c r="G66" t="s">
        <v>108</v>
      </c>
      <c r="H66" s="115">
        <v>0</v>
      </c>
      <c r="I66" s="88">
        <v>19.3</v>
      </c>
      <c r="J66" s="88">
        <v>19.3</v>
      </c>
      <c r="K66" s="88">
        <v>0</v>
      </c>
      <c r="L66" s="88">
        <v>0</v>
      </c>
      <c r="M66" s="116">
        <v>0</v>
      </c>
      <c r="N66" s="115">
        <v>-34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-34</v>
      </c>
      <c r="V66" s="116">
        <v>38.6</v>
      </c>
      <c r="W66">
        <v>-34</v>
      </c>
      <c r="X66">
        <v>19.3</v>
      </c>
      <c r="Y66">
        <v>0</v>
      </c>
      <c r="Z66">
        <v>0</v>
      </c>
      <c r="AA66">
        <v>19.3</v>
      </c>
    </row>
    <row r="67" spans="7:27">
      <c r="G67" t="s">
        <v>109</v>
      </c>
      <c r="H67" s="115">
        <v>28.95</v>
      </c>
      <c r="I67" s="88">
        <v>0</v>
      </c>
      <c r="J67" s="88">
        <v>9.65</v>
      </c>
      <c r="K67" s="88">
        <v>0</v>
      </c>
      <c r="L67" s="88">
        <v>24.32</v>
      </c>
      <c r="M67" s="116">
        <v>0</v>
      </c>
      <c r="N67" s="115">
        <v>0</v>
      </c>
      <c r="O67" s="88">
        <v>-80</v>
      </c>
      <c r="P67" s="88">
        <v>0</v>
      </c>
      <c r="Q67" s="88">
        <v>0</v>
      </c>
      <c r="R67" s="88">
        <v>0</v>
      </c>
      <c r="S67" s="116">
        <v>0</v>
      </c>
      <c r="U67" s="115">
        <v>-80</v>
      </c>
      <c r="V67" s="116">
        <v>62.92</v>
      </c>
      <c r="W67">
        <v>28.95</v>
      </c>
      <c r="X67">
        <v>-80</v>
      </c>
      <c r="Y67">
        <v>24.32</v>
      </c>
      <c r="Z67">
        <v>0</v>
      </c>
      <c r="AA67">
        <v>9.65</v>
      </c>
    </row>
    <row r="68" spans="7:27">
      <c r="G68" t="s">
        <v>110</v>
      </c>
      <c r="H68" s="115">
        <v>14.48</v>
      </c>
      <c r="I68" s="88">
        <v>0</v>
      </c>
      <c r="J68" s="88">
        <v>0</v>
      </c>
      <c r="K68" s="88">
        <v>0</v>
      </c>
      <c r="L68" s="88">
        <v>16.399999999999999</v>
      </c>
      <c r="M68" s="116">
        <v>0</v>
      </c>
      <c r="N68" s="115">
        <v>0</v>
      </c>
      <c r="O68" s="88">
        <v>-80</v>
      </c>
      <c r="P68" s="88">
        <v>0</v>
      </c>
      <c r="Q68" s="88">
        <v>0</v>
      </c>
      <c r="R68" s="88">
        <v>0</v>
      </c>
      <c r="S68" s="116">
        <v>0</v>
      </c>
      <c r="U68" s="115">
        <v>-80</v>
      </c>
      <c r="V68" s="116">
        <v>30.88</v>
      </c>
      <c r="W68">
        <v>14.48</v>
      </c>
      <c r="X68">
        <v>-80</v>
      </c>
      <c r="Y68">
        <v>16.399999999999999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18.34</v>
      </c>
      <c r="M69" s="116">
        <v>0</v>
      </c>
      <c r="N69" s="115">
        <v>-28</v>
      </c>
      <c r="O69" s="88">
        <v>-10</v>
      </c>
      <c r="P69" s="88">
        <v>-70</v>
      </c>
      <c r="Q69" s="88">
        <v>0</v>
      </c>
      <c r="R69" s="88">
        <v>0</v>
      </c>
      <c r="S69" s="116">
        <v>0</v>
      </c>
      <c r="U69" s="115">
        <v>-108</v>
      </c>
      <c r="V69" s="116">
        <v>18.34</v>
      </c>
      <c r="W69">
        <v>-28</v>
      </c>
      <c r="X69">
        <v>-10</v>
      </c>
      <c r="Y69">
        <v>18.34</v>
      </c>
      <c r="Z69">
        <v>0</v>
      </c>
      <c r="AA69">
        <v>-70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18.34</v>
      </c>
      <c r="M70" s="116">
        <v>0</v>
      </c>
      <c r="N70" s="115">
        <v>0</v>
      </c>
      <c r="O70" s="88">
        <v>-10</v>
      </c>
      <c r="P70" s="88">
        <v>-150</v>
      </c>
      <c r="Q70" s="88">
        <v>0</v>
      </c>
      <c r="R70" s="88">
        <v>0</v>
      </c>
      <c r="S70" s="116">
        <v>0</v>
      </c>
      <c r="U70" s="115">
        <v>-160</v>
      </c>
      <c r="V70" s="116">
        <v>18.34</v>
      </c>
      <c r="W70">
        <v>0</v>
      </c>
      <c r="X70">
        <v>-10</v>
      </c>
      <c r="Y70">
        <v>18.34</v>
      </c>
      <c r="Z70">
        <v>0</v>
      </c>
      <c r="AA70">
        <v>-150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19.3</v>
      </c>
      <c r="M71" s="116">
        <v>0</v>
      </c>
      <c r="N71" s="115">
        <v>-62</v>
      </c>
      <c r="O71" s="88">
        <v>-15</v>
      </c>
      <c r="P71" s="88">
        <v>-189</v>
      </c>
      <c r="Q71" s="88">
        <v>0</v>
      </c>
      <c r="R71" s="88">
        <v>0</v>
      </c>
      <c r="S71" s="116">
        <v>0</v>
      </c>
      <c r="U71" s="115">
        <v>-266</v>
      </c>
      <c r="V71" s="116">
        <v>19.3</v>
      </c>
      <c r="W71">
        <v>-62</v>
      </c>
      <c r="X71">
        <v>-15</v>
      </c>
      <c r="Y71">
        <v>19.3</v>
      </c>
      <c r="Z71">
        <v>0</v>
      </c>
      <c r="AA71">
        <v>-189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19.3</v>
      </c>
      <c r="M72" s="116">
        <v>0</v>
      </c>
      <c r="N72" s="115">
        <v>-38</v>
      </c>
      <c r="O72" s="88">
        <v>0</v>
      </c>
      <c r="P72" s="88">
        <v>-145</v>
      </c>
      <c r="Q72" s="88">
        <v>0</v>
      </c>
      <c r="R72" s="88">
        <v>0</v>
      </c>
      <c r="S72" s="116">
        <v>0</v>
      </c>
      <c r="U72" s="115">
        <v>-183</v>
      </c>
      <c r="V72" s="116">
        <v>19.3</v>
      </c>
      <c r="W72">
        <v>-38</v>
      </c>
      <c r="X72">
        <v>0</v>
      </c>
      <c r="Y72">
        <v>19.3</v>
      </c>
      <c r="Z72">
        <v>0</v>
      </c>
      <c r="AA72">
        <v>-145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22.87</v>
      </c>
      <c r="M73" s="116">
        <v>0</v>
      </c>
      <c r="N73" s="115">
        <v>-5</v>
      </c>
      <c r="O73" s="88">
        <v>-85</v>
      </c>
      <c r="P73" s="88">
        <v>-127</v>
      </c>
      <c r="Q73" s="88">
        <v>0</v>
      </c>
      <c r="R73" s="88">
        <v>0</v>
      </c>
      <c r="S73" s="116">
        <v>0</v>
      </c>
      <c r="U73" s="115">
        <v>-217</v>
      </c>
      <c r="V73" s="116">
        <v>22.87</v>
      </c>
      <c r="W73">
        <v>-5</v>
      </c>
      <c r="X73">
        <v>-85</v>
      </c>
      <c r="Y73">
        <v>22.87</v>
      </c>
      <c r="Z73">
        <v>0</v>
      </c>
      <c r="AA73">
        <v>-127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-42</v>
      </c>
      <c r="O74" s="88">
        <v>-30</v>
      </c>
      <c r="P74" s="88">
        <v>-111</v>
      </c>
      <c r="Q74" s="88">
        <v>0</v>
      </c>
      <c r="R74" s="88">
        <v>0</v>
      </c>
      <c r="S74" s="116">
        <v>0</v>
      </c>
      <c r="U74" s="115">
        <v>-183</v>
      </c>
      <c r="V74" s="116">
        <v>0</v>
      </c>
      <c r="W74">
        <v>-42</v>
      </c>
      <c r="X74">
        <v>-30</v>
      </c>
      <c r="Y74">
        <v>0</v>
      </c>
      <c r="Z74">
        <v>0</v>
      </c>
      <c r="AA74">
        <v>-111</v>
      </c>
    </row>
    <row r="75" spans="7:27">
      <c r="G75" t="s">
        <v>117</v>
      </c>
      <c r="H75" s="115">
        <v>0</v>
      </c>
      <c r="I75" s="88">
        <v>20.37</v>
      </c>
      <c r="J75" s="88">
        <v>0</v>
      </c>
      <c r="K75" s="88">
        <v>0</v>
      </c>
      <c r="L75" s="88">
        <v>0</v>
      </c>
      <c r="M75" s="116">
        <v>0</v>
      </c>
      <c r="N75" s="115">
        <v>-133</v>
      </c>
      <c r="O75" s="88">
        <v>0</v>
      </c>
      <c r="P75" s="88">
        <v>-180</v>
      </c>
      <c r="Q75" s="88">
        <v>0</v>
      </c>
      <c r="R75" s="88">
        <v>0</v>
      </c>
      <c r="S75" s="116">
        <v>0</v>
      </c>
      <c r="U75" s="115">
        <v>-313</v>
      </c>
      <c r="V75" s="116">
        <v>20.37</v>
      </c>
      <c r="W75">
        <v>-133</v>
      </c>
      <c r="X75">
        <v>20.37</v>
      </c>
      <c r="Y75">
        <v>0</v>
      </c>
      <c r="Z75">
        <v>0</v>
      </c>
      <c r="AA75">
        <v>-180</v>
      </c>
    </row>
    <row r="76" spans="7:27">
      <c r="G76" t="s">
        <v>118</v>
      </c>
      <c r="H76" s="115">
        <v>0</v>
      </c>
      <c r="I76" s="88">
        <v>13.44</v>
      </c>
      <c r="J76" s="88">
        <v>13.44</v>
      </c>
      <c r="K76" s="88">
        <v>0</v>
      </c>
      <c r="L76" s="88">
        <v>0</v>
      </c>
      <c r="M76" s="116">
        <v>0</v>
      </c>
      <c r="N76" s="115">
        <v>-45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-45</v>
      </c>
      <c r="V76" s="116">
        <v>26.88</v>
      </c>
      <c r="W76">
        <v>-45</v>
      </c>
      <c r="X76">
        <v>13.44</v>
      </c>
      <c r="Y76">
        <v>0</v>
      </c>
      <c r="Z76">
        <v>0</v>
      </c>
      <c r="AA76">
        <v>13.44</v>
      </c>
    </row>
    <row r="77" spans="7:27">
      <c r="G77" t="s">
        <v>119</v>
      </c>
      <c r="H77" s="115">
        <v>10.92</v>
      </c>
      <c r="I77" s="88">
        <v>50.51</v>
      </c>
      <c r="J77" s="88">
        <v>145.69999999999999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207.13</v>
      </c>
      <c r="W77">
        <v>10.92</v>
      </c>
      <c r="X77">
        <v>50.51</v>
      </c>
      <c r="Y77">
        <v>0</v>
      </c>
      <c r="Z77">
        <v>0</v>
      </c>
      <c r="AA77">
        <v>145.69999999999999</v>
      </c>
    </row>
    <row r="78" spans="7:27">
      <c r="G78" t="s">
        <v>120</v>
      </c>
      <c r="H78" s="115">
        <v>9.0399999999999991</v>
      </c>
      <c r="I78" s="88">
        <v>57.48</v>
      </c>
      <c r="J78" s="88">
        <v>162.22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228.74</v>
      </c>
      <c r="W78">
        <v>9.0399999999999991</v>
      </c>
      <c r="X78">
        <v>57.48</v>
      </c>
      <c r="Y78">
        <v>0</v>
      </c>
      <c r="Z78">
        <v>0</v>
      </c>
      <c r="AA78">
        <v>162.22</v>
      </c>
    </row>
    <row r="79" spans="7:27">
      <c r="G79" t="s">
        <v>121</v>
      </c>
      <c r="H79" s="115">
        <v>76.099999999999994</v>
      </c>
      <c r="I79" s="88">
        <v>101.25</v>
      </c>
      <c r="J79" s="88">
        <v>75.89</v>
      </c>
      <c r="K79" s="88">
        <v>0</v>
      </c>
      <c r="L79" s="88">
        <v>5.1100000000000003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258.35000000000002</v>
      </c>
      <c r="W79">
        <v>76.099999999999994</v>
      </c>
      <c r="X79">
        <v>101.25</v>
      </c>
      <c r="Y79">
        <v>5.1100000000000003</v>
      </c>
      <c r="Z79">
        <v>0</v>
      </c>
      <c r="AA79">
        <v>75.89</v>
      </c>
    </row>
    <row r="80" spans="7:27">
      <c r="G80" t="s">
        <v>122</v>
      </c>
      <c r="H80" s="115">
        <v>84.95</v>
      </c>
      <c r="I80" s="88">
        <v>75.08</v>
      </c>
      <c r="J80" s="88">
        <v>68.88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228.91</v>
      </c>
      <c r="W80">
        <v>84.95</v>
      </c>
      <c r="X80">
        <v>75.08</v>
      </c>
      <c r="Y80">
        <v>0</v>
      </c>
      <c r="Z80">
        <v>0</v>
      </c>
      <c r="AA80">
        <v>68.88</v>
      </c>
    </row>
    <row r="81" spans="7:27">
      <c r="G81" t="s">
        <v>123</v>
      </c>
      <c r="H81" s="115">
        <v>0</v>
      </c>
      <c r="I81" s="88">
        <v>7.23</v>
      </c>
      <c r="J81" s="88">
        <v>0</v>
      </c>
      <c r="K81" s="88">
        <v>0</v>
      </c>
      <c r="L81" s="88">
        <v>0</v>
      </c>
      <c r="M81" s="116">
        <v>0</v>
      </c>
      <c r="N81" s="115">
        <v>-6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-6</v>
      </c>
      <c r="V81" s="116">
        <v>7.23</v>
      </c>
      <c r="W81">
        <v>-6</v>
      </c>
      <c r="X81">
        <v>7.23</v>
      </c>
      <c r="Y81">
        <v>0</v>
      </c>
      <c r="Z81">
        <v>0</v>
      </c>
      <c r="AA81">
        <v>0</v>
      </c>
    </row>
    <row r="82" spans="7:27">
      <c r="G82" t="s">
        <v>124</v>
      </c>
      <c r="H82" s="115">
        <v>75.209999999999994</v>
      </c>
      <c r="I82" s="88">
        <v>32.69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-30</v>
      </c>
      <c r="Q82" s="88">
        <v>0</v>
      </c>
      <c r="R82" s="88">
        <v>0</v>
      </c>
      <c r="S82" s="116">
        <v>0</v>
      </c>
      <c r="U82" s="115">
        <v>-30</v>
      </c>
      <c r="V82" s="116">
        <v>107.9</v>
      </c>
      <c r="W82">
        <v>75.209999999999994</v>
      </c>
      <c r="X82">
        <v>32.69</v>
      </c>
      <c r="Y82">
        <v>0</v>
      </c>
      <c r="Z82">
        <v>0</v>
      </c>
      <c r="AA82">
        <v>-30</v>
      </c>
    </row>
    <row r="83" spans="7:27">
      <c r="G83" t="s">
        <v>125</v>
      </c>
      <c r="H83" s="115">
        <v>45.18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-68</v>
      </c>
      <c r="P83" s="88">
        <v>-34</v>
      </c>
      <c r="Q83" s="88">
        <v>0</v>
      </c>
      <c r="R83" s="88">
        <v>0</v>
      </c>
      <c r="S83" s="116">
        <v>0</v>
      </c>
      <c r="U83" s="115">
        <v>-102</v>
      </c>
      <c r="V83" s="116">
        <v>45.18</v>
      </c>
      <c r="W83">
        <v>45.18</v>
      </c>
      <c r="X83">
        <v>-68</v>
      </c>
      <c r="Y83">
        <v>0</v>
      </c>
      <c r="Z83">
        <v>0</v>
      </c>
      <c r="AA83">
        <v>-34</v>
      </c>
    </row>
    <row r="84" spans="7:27">
      <c r="G84" t="s">
        <v>126</v>
      </c>
      <c r="H84" s="115">
        <v>11.66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-50</v>
      </c>
      <c r="P84" s="88">
        <v>-71</v>
      </c>
      <c r="Q84" s="88">
        <v>0</v>
      </c>
      <c r="R84" s="88">
        <v>0</v>
      </c>
      <c r="S84" s="116">
        <v>0</v>
      </c>
      <c r="U84" s="115">
        <v>-121</v>
      </c>
      <c r="V84" s="116">
        <v>11.66</v>
      </c>
      <c r="W84">
        <v>11.66</v>
      </c>
      <c r="X84">
        <v>-50</v>
      </c>
      <c r="Y84">
        <v>0</v>
      </c>
      <c r="Z84">
        <v>0</v>
      </c>
      <c r="AA84">
        <v>-71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9.59</v>
      </c>
      <c r="M85" s="116">
        <v>0</v>
      </c>
      <c r="N85" s="115">
        <v>-45</v>
      </c>
      <c r="O85" s="88">
        <v>-79</v>
      </c>
      <c r="P85" s="88">
        <v>-95</v>
      </c>
      <c r="Q85" s="88">
        <v>0</v>
      </c>
      <c r="R85" s="88">
        <v>0</v>
      </c>
      <c r="S85" s="116">
        <v>0</v>
      </c>
      <c r="U85" s="115">
        <v>-219</v>
      </c>
      <c r="V85" s="116">
        <v>9.59</v>
      </c>
      <c r="W85">
        <v>-45</v>
      </c>
      <c r="X85">
        <v>-79</v>
      </c>
      <c r="Y85">
        <v>9.59</v>
      </c>
      <c r="Z85">
        <v>0</v>
      </c>
      <c r="AA85">
        <v>-95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-11</v>
      </c>
      <c r="O86" s="88">
        <v>-65</v>
      </c>
      <c r="P86" s="88">
        <v>-82</v>
      </c>
      <c r="Q86" s="88">
        <v>0</v>
      </c>
      <c r="R86" s="88">
        <v>0</v>
      </c>
      <c r="S86" s="116">
        <v>0</v>
      </c>
      <c r="U86" s="115">
        <v>-158</v>
      </c>
      <c r="V86" s="116">
        <v>0</v>
      </c>
      <c r="W86">
        <v>-11</v>
      </c>
      <c r="X86">
        <v>-65</v>
      </c>
      <c r="Y86">
        <v>0</v>
      </c>
      <c r="Z86">
        <v>0</v>
      </c>
      <c r="AA86">
        <v>-82</v>
      </c>
    </row>
    <row r="87" spans="7:27">
      <c r="G87" t="s">
        <v>129</v>
      </c>
      <c r="H87" s="115">
        <v>71.41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-65</v>
      </c>
      <c r="P87" s="88">
        <v>-152</v>
      </c>
      <c r="Q87" s="88">
        <v>0</v>
      </c>
      <c r="R87" s="88">
        <v>0</v>
      </c>
      <c r="S87" s="116">
        <v>0</v>
      </c>
      <c r="U87" s="115">
        <v>-217</v>
      </c>
      <c r="V87" s="116">
        <v>71.41</v>
      </c>
      <c r="W87">
        <v>71.41</v>
      </c>
      <c r="X87">
        <v>-65</v>
      </c>
      <c r="Y87">
        <v>0</v>
      </c>
      <c r="Z87">
        <v>0</v>
      </c>
      <c r="AA87">
        <v>-152</v>
      </c>
    </row>
    <row r="88" spans="7:27">
      <c r="G88" t="s">
        <v>130</v>
      </c>
      <c r="H88" s="115">
        <v>49.22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-50</v>
      </c>
      <c r="P88" s="88">
        <v>-118</v>
      </c>
      <c r="Q88" s="88">
        <v>0</v>
      </c>
      <c r="R88" s="88">
        <v>0</v>
      </c>
      <c r="S88" s="116">
        <v>0</v>
      </c>
      <c r="U88" s="115">
        <v>-168</v>
      </c>
      <c r="V88" s="116">
        <v>49.22</v>
      </c>
      <c r="W88">
        <v>49.22</v>
      </c>
      <c r="X88">
        <v>-50</v>
      </c>
      <c r="Y88">
        <v>0</v>
      </c>
      <c r="Z88">
        <v>0</v>
      </c>
      <c r="AA88">
        <v>-118</v>
      </c>
    </row>
    <row r="89" spans="7:27">
      <c r="G89" t="s">
        <v>131</v>
      </c>
      <c r="H89" s="115">
        <v>26.06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-30</v>
      </c>
      <c r="P89" s="88">
        <v>-109</v>
      </c>
      <c r="Q89" s="88">
        <v>0</v>
      </c>
      <c r="R89" s="88">
        <v>0</v>
      </c>
      <c r="S89" s="116">
        <v>0</v>
      </c>
      <c r="U89" s="115">
        <v>-139</v>
      </c>
      <c r="V89" s="116">
        <v>26.06</v>
      </c>
      <c r="W89">
        <v>26.06</v>
      </c>
      <c r="X89">
        <v>-30</v>
      </c>
      <c r="Y89">
        <v>0</v>
      </c>
      <c r="Z89">
        <v>0</v>
      </c>
      <c r="AA89">
        <v>-109</v>
      </c>
    </row>
    <row r="90" spans="7:27">
      <c r="G90" t="s">
        <v>132</v>
      </c>
      <c r="H90" s="115">
        <v>57.9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-35</v>
      </c>
      <c r="P90" s="88">
        <v>-100</v>
      </c>
      <c r="Q90" s="88">
        <v>0</v>
      </c>
      <c r="R90" s="88">
        <v>0</v>
      </c>
      <c r="S90" s="116">
        <v>0</v>
      </c>
      <c r="U90" s="115">
        <v>-135</v>
      </c>
      <c r="V90" s="116">
        <v>57.9</v>
      </c>
      <c r="W90">
        <v>57.9</v>
      </c>
      <c r="X90">
        <v>-35</v>
      </c>
      <c r="Y90">
        <v>0</v>
      </c>
      <c r="Z90">
        <v>0</v>
      </c>
      <c r="AA90">
        <v>-100</v>
      </c>
    </row>
    <row r="91" spans="7:27">
      <c r="G91" t="s">
        <v>133</v>
      </c>
      <c r="H91" s="115">
        <v>126.42</v>
      </c>
      <c r="I91" s="88">
        <v>0</v>
      </c>
      <c r="J91" s="88">
        <v>0</v>
      </c>
      <c r="K91" s="88">
        <v>0</v>
      </c>
      <c r="L91" s="88">
        <v>21.23</v>
      </c>
      <c r="M91" s="116">
        <v>0</v>
      </c>
      <c r="N91" s="115">
        <v>0</v>
      </c>
      <c r="O91" s="88">
        <v>-23</v>
      </c>
      <c r="P91" s="88">
        <v>-144</v>
      </c>
      <c r="Q91" s="88">
        <v>0</v>
      </c>
      <c r="R91" s="88">
        <v>0</v>
      </c>
      <c r="S91" s="116">
        <v>0</v>
      </c>
      <c r="U91" s="115">
        <v>-167</v>
      </c>
      <c r="V91" s="116">
        <v>147.63999999999999</v>
      </c>
      <c r="W91">
        <v>126.42</v>
      </c>
      <c r="X91">
        <v>-23</v>
      </c>
      <c r="Y91">
        <v>21.23</v>
      </c>
      <c r="Z91">
        <v>0</v>
      </c>
      <c r="AA91">
        <v>-144</v>
      </c>
    </row>
    <row r="92" spans="7:27">
      <c r="G92" t="s">
        <v>134</v>
      </c>
      <c r="H92" s="115">
        <v>97.47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-50</v>
      </c>
      <c r="P92" s="88">
        <v>-94</v>
      </c>
      <c r="Q92" s="88">
        <v>0</v>
      </c>
      <c r="R92" s="88">
        <v>0</v>
      </c>
      <c r="S92" s="116">
        <v>0</v>
      </c>
      <c r="U92" s="115">
        <v>-144</v>
      </c>
      <c r="V92" s="116">
        <v>97.46</v>
      </c>
      <c r="W92">
        <v>97.47</v>
      </c>
      <c r="X92">
        <v>-50</v>
      </c>
      <c r="Y92">
        <v>0</v>
      </c>
      <c r="Z92">
        <v>0</v>
      </c>
      <c r="AA92">
        <v>-94</v>
      </c>
    </row>
    <row r="93" spans="7:27">
      <c r="G93" t="s">
        <v>135</v>
      </c>
      <c r="H93" s="115">
        <v>52.11</v>
      </c>
      <c r="I93" s="88">
        <v>0</v>
      </c>
      <c r="J93" s="88">
        <v>0</v>
      </c>
      <c r="K93" s="88">
        <v>0</v>
      </c>
      <c r="L93" s="88">
        <v>13.99</v>
      </c>
      <c r="M93" s="116">
        <v>0</v>
      </c>
      <c r="N93" s="115">
        <v>0</v>
      </c>
      <c r="O93" s="88">
        <v>-16</v>
      </c>
      <c r="P93" s="88">
        <v>-117</v>
      </c>
      <c r="Q93" s="88">
        <v>0</v>
      </c>
      <c r="R93" s="88">
        <v>0</v>
      </c>
      <c r="S93" s="116">
        <v>0</v>
      </c>
      <c r="U93" s="115">
        <v>-133</v>
      </c>
      <c r="V93" s="116">
        <v>66.099999999999994</v>
      </c>
      <c r="W93">
        <v>52.11</v>
      </c>
      <c r="X93">
        <v>-16</v>
      </c>
      <c r="Y93">
        <v>13.99</v>
      </c>
      <c r="Z93">
        <v>0</v>
      </c>
      <c r="AA93">
        <v>-117</v>
      </c>
    </row>
    <row r="94" spans="7:27">
      <c r="G94" t="s">
        <v>136</v>
      </c>
      <c r="H94" s="115">
        <v>62.73</v>
      </c>
      <c r="I94" s="88">
        <v>0</v>
      </c>
      <c r="J94" s="88">
        <v>0</v>
      </c>
      <c r="K94" s="88">
        <v>0</v>
      </c>
      <c r="L94" s="88">
        <v>13.99</v>
      </c>
      <c r="M94" s="116">
        <v>0</v>
      </c>
      <c r="N94" s="115">
        <v>0</v>
      </c>
      <c r="O94" s="88">
        <v>0</v>
      </c>
      <c r="P94" s="88">
        <v>-103</v>
      </c>
      <c r="Q94" s="88">
        <v>0</v>
      </c>
      <c r="R94" s="88">
        <v>0</v>
      </c>
      <c r="S94" s="116">
        <v>0</v>
      </c>
      <c r="U94" s="115">
        <v>-103</v>
      </c>
      <c r="V94" s="116">
        <v>76.72</v>
      </c>
      <c r="W94">
        <v>62.73</v>
      </c>
      <c r="X94">
        <v>0</v>
      </c>
      <c r="Y94">
        <v>13.99</v>
      </c>
      <c r="Z94">
        <v>0</v>
      </c>
      <c r="AA94">
        <v>-103</v>
      </c>
    </row>
    <row r="95" spans="7:27">
      <c r="G95" t="s">
        <v>137</v>
      </c>
      <c r="H95" s="115">
        <v>14.47</v>
      </c>
      <c r="I95" s="88">
        <v>4.83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-136</v>
      </c>
      <c r="Q95" s="88">
        <v>0</v>
      </c>
      <c r="R95" s="88">
        <v>0</v>
      </c>
      <c r="S95" s="116">
        <v>0</v>
      </c>
      <c r="U95" s="115">
        <v>-136</v>
      </c>
      <c r="V95" s="116">
        <v>19.3</v>
      </c>
      <c r="W95">
        <v>14.47</v>
      </c>
      <c r="X95">
        <v>4.83</v>
      </c>
      <c r="Y95">
        <v>0</v>
      </c>
      <c r="Z95">
        <v>0</v>
      </c>
      <c r="AA95">
        <v>-136</v>
      </c>
    </row>
    <row r="96" spans="7:27">
      <c r="G96" t="s">
        <v>138</v>
      </c>
      <c r="H96" s="115">
        <v>28.95</v>
      </c>
      <c r="I96" s="88">
        <v>19.3</v>
      </c>
      <c r="J96" s="88">
        <v>0</v>
      </c>
      <c r="K96" s="88">
        <v>0</v>
      </c>
      <c r="L96" s="88">
        <v>13.32</v>
      </c>
      <c r="M96" s="116">
        <v>0</v>
      </c>
      <c r="N96" s="115">
        <v>0</v>
      </c>
      <c r="O96" s="88">
        <v>0</v>
      </c>
      <c r="P96" s="88">
        <v>-89</v>
      </c>
      <c r="Q96" s="88">
        <v>0</v>
      </c>
      <c r="R96" s="88">
        <v>0</v>
      </c>
      <c r="S96" s="116">
        <v>0</v>
      </c>
      <c r="U96" s="115">
        <v>-89</v>
      </c>
      <c r="V96" s="116">
        <v>61.57</v>
      </c>
      <c r="W96">
        <v>28.95</v>
      </c>
      <c r="X96">
        <v>19.3</v>
      </c>
      <c r="Y96">
        <v>13.32</v>
      </c>
      <c r="Z96">
        <v>0</v>
      </c>
      <c r="AA96">
        <v>-89</v>
      </c>
    </row>
    <row r="97" spans="1:83">
      <c r="G97" t="s">
        <v>139</v>
      </c>
      <c r="H97" s="115">
        <v>71.41</v>
      </c>
      <c r="I97" s="88">
        <v>57.9</v>
      </c>
      <c r="J97" s="88">
        <v>0</v>
      </c>
      <c r="K97" s="88">
        <v>0</v>
      </c>
      <c r="L97" s="88">
        <v>19.3</v>
      </c>
      <c r="M97" s="116">
        <v>0</v>
      </c>
      <c r="N97" s="115">
        <v>0</v>
      </c>
      <c r="O97" s="88">
        <v>0</v>
      </c>
      <c r="P97" s="88">
        <v>-50</v>
      </c>
      <c r="Q97" s="88">
        <v>0</v>
      </c>
      <c r="R97" s="88">
        <v>0</v>
      </c>
      <c r="S97" s="116">
        <v>0</v>
      </c>
      <c r="U97" s="115">
        <v>-50</v>
      </c>
      <c r="V97" s="116">
        <v>148.61000000000001</v>
      </c>
      <c r="W97">
        <v>71.41</v>
      </c>
      <c r="X97">
        <v>57.9</v>
      </c>
      <c r="Y97">
        <v>19.3</v>
      </c>
      <c r="Z97">
        <v>0</v>
      </c>
      <c r="AA97">
        <v>-50</v>
      </c>
    </row>
    <row r="98" spans="1:83">
      <c r="G98" t="s">
        <v>140</v>
      </c>
      <c r="H98" s="115">
        <v>6.76</v>
      </c>
      <c r="I98" s="88">
        <v>19.3</v>
      </c>
      <c r="J98" s="88">
        <v>0</v>
      </c>
      <c r="K98" s="88">
        <v>0</v>
      </c>
      <c r="L98" s="88">
        <v>11.58</v>
      </c>
      <c r="M98" s="116">
        <v>0</v>
      </c>
      <c r="N98" s="115">
        <v>0</v>
      </c>
      <c r="O98" s="88">
        <v>0</v>
      </c>
      <c r="P98" s="88">
        <v>-70</v>
      </c>
      <c r="Q98" s="88">
        <v>0</v>
      </c>
      <c r="R98" s="88">
        <v>0</v>
      </c>
      <c r="S98" s="116">
        <v>0</v>
      </c>
      <c r="U98" s="115">
        <v>-70</v>
      </c>
      <c r="V98" s="116">
        <v>37.64</v>
      </c>
      <c r="W98">
        <v>6.76</v>
      </c>
      <c r="X98">
        <v>19.3</v>
      </c>
      <c r="Y98">
        <v>11.58</v>
      </c>
      <c r="Z98">
        <v>0</v>
      </c>
      <c r="AA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0.27803250000000002</v>
      </c>
      <c r="I99" s="111">
        <f t="shared" ref="I99:BQ99" si="1">SUM(I3:I98)/4000</f>
        <v>0.1930075</v>
      </c>
      <c r="J99" s="111">
        <f t="shared" si="1"/>
        <v>0.13824250000000002</v>
      </c>
      <c r="K99" s="111">
        <f t="shared" si="1"/>
        <v>0.26416499999999998</v>
      </c>
      <c r="L99" s="111">
        <f t="shared" si="1"/>
        <v>0.30278249999999984</v>
      </c>
      <c r="M99" s="111">
        <f t="shared" si="1"/>
        <v>0</v>
      </c>
      <c r="N99" s="110">
        <f t="shared" si="1"/>
        <v>-1.00475</v>
      </c>
      <c r="O99" s="111">
        <f t="shared" si="1"/>
        <v>-0.52200000000000002</v>
      </c>
      <c r="P99" s="111">
        <f t="shared" si="1"/>
        <v>-1.5940000000000001</v>
      </c>
      <c r="Q99" s="111">
        <f t="shared" si="1"/>
        <v>-4.8750000000000002E-2</v>
      </c>
      <c r="R99" s="111">
        <f t="shared" si="1"/>
        <v>0</v>
      </c>
      <c r="S99" s="112">
        <f t="shared" si="1"/>
        <v>0</v>
      </c>
      <c r="U99" s="110">
        <f t="shared" si="1"/>
        <v>-3.1695000000000002</v>
      </c>
      <c r="V99" s="112">
        <f t="shared" si="1"/>
        <v>1.1761874999999999</v>
      </c>
      <c r="W99">
        <f t="shared" si="1"/>
        <v>-0.72671750000000024</v>
      </c>
      <c r="X99">
        <f t="shared" si="1"/>
        <v>-0.32899250000000002</v>
      </c>
      <c r="Y99">
        <f t="shared" si="1"/>
        <v>0.30278249999999984</v>
      </c>
      <c r="Z99">
        <f t="shared" si="1"/>
        <v>0.215415</v>
      </c>
      <c r="AA99">
        <f t="shared" si="1"/>
        <v>-1.4557575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44831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9.65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9.65</v>
      </c>
      <c r="W3">
        <v>9.65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9.65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9.65</v>
      </c>
      <c r="W4">
        <v>9.65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9.65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9.65</v>
      </c>
      <c r="W5">
        <v>9.65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9.65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9.65</v>
      </c>
      <c r="W6">
        <v>9.65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67.55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67.55</v>
      </c>
      <c r="W35">
        <v>67.55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67.55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67.55</v>
      </c>
      <c r="W36">
        <v>67.55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86.85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86.85</v>
      </c>
      <c r="W37">
        <v>86.85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86.85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86.85</v>
      </c>
      <c r="W38">
        <v>86.85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9.65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9.65</v>
      </c>
      <c r="W39">
        <v>9.65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77.2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77.2</v>
      </c>
      <c r="W40">
        <v>77.2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77.2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77.2</v>
      </c>
      <c r="W41">
        <v>77.2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86.85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86.85</v>
      </c>
      <c r="W42">
        <v>86.85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38.6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38.6</v>
      </c>
      <c r="W43">
        <v>38.6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77.2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77.2</v>
      </c>
      <c r="W44">
        <v>77.2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82.03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82.02</v>
      </c>
      <c r="W45">
        <v>82.03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86.85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86.85</v>
      </c>
      <c r="W46">
        <v>86.85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38.6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38.6</v>
      </c>
      <c r="W47">
        <v>38.6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77.2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77.2</v>
      </c>
      <c r="W48">
        <v>77.2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77.2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77.2</v>
      </c>
      <c r="W49">
        <v>77.2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77.2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77.2</v>
      </c>
      <c r="W50">
        <v>77.2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77.2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77.2</v>
      </c>
      <c r="W51">
        <v>77.2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77.2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77.2</v>
      </c>
      <c r="W52">
        <v>77.2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77.2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77.2</v>
      </c>
      <c r="W53">
        <v>77.2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77.2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77.2</v>
      </c>
      <c r="W54">
        <v>77.2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77.2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77.2</v>
      </c>
      <c r="W55">
        <v>77.2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86.85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86.85</v>
      </c>
      <c r="W56">
        <v>86.85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86.85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86.85</v>
      </c>
      <c r="W57">
        <v>86.85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86.85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86.85</v>
      </c>
      <c r="W58">
        <v>86.85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67.55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67.55</v>
      </c>
      <c r="W59">
        <v>67.55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96.5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96.5</v>
      </c>
      <c r="W60">
        <v>96.5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96.5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96.5</v>
      </c>
      <c r="W61">
        <v>96.5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96.5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96.5</v>
      </c>
      <c r="W62">
        <v>96.5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67.55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67.55</v>
      </c>
      <c r="W63">
        <v>67.55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96.5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96.5</v>
      </c>
      <c r="W64">
        <v>96.5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96.5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96.5</v>
      </c>
      <c r="W65">
        <v>96.5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96.5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96.5</v>
      </c>
      <c r="W66">
        <v>96.5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77.2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77.2</v>
      </c>
      <c r="W67">
        <v>77.2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96.5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96.5</v>
      </c>
      <c r="W68">
        <v>96.5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96.5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96.5</v>
      </c>
      <c r="W69">
        <v>96.5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96.5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96.5</v>
      </c>
      <c r="W70">
        <v>96.5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57.9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57.9</v>
      </c>
      <c r="W71">
        <v>57.9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96.5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96.5</v>
      </c>
      <c r="W72">
        <v>96.5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86.85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86.85</v>
      </c>
      <c r="W73">
        <v>86.85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77.2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77.2</v>
      </c>
      <c r="W74">
        <v>77.2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48.25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48.25</v>
      </c>
      <c r="W75">
        <v>48.25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86.85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86.85</v>
      </c>
      <c r="W76">
        <v>86.85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62.66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62.66</v>
      </c>
      <c r="W77">
        <v>62.66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62.36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62.36</v>
      </c>
      <c r="W78">
        <v>62.36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28.95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28.95</v>
      </c>
      <c r="W79">
        <v>28.95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57.49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57.49</v>
      </c>
      <c r="W80">
        <v>57.49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56.51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56.51</v>
      </c>
      <c r="W81">
        <v>56.51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51.46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51.46</v>
      </c>
      <c r="W82">
        <v>51.46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9.65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9.65</v>
      </c>
      <c r="W83">
        <v>9.65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46.24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46.24</v>
      </c>
      <c r="W84">
        <v>46.24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46.05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46.05</v>
      </c>
      <c r="W85">
        <v>46.05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42.34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42.34</v>
      </c>
      <c r="W86">
        <v>42.34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41.83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41.83</v>
      </c>
      <c r="W88">
        <v>41.83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38.6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38.6</v>
      </c>
      <c r="W89">
        <v>38.6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38.6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38.6</v>
      </c>
      <c r="W90">
        <v>38.6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38.53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38.53</v>
      </c>
      <c r="W92">
        <v>38.53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38.17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38.17</v>
      </c>
      <c r="W93">
        <v>38.17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24.13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24.12</v>
      </c>
      <c r="W94">
        <v>24.13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28.95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28.95</v>
      </c>
      <c r="W96">
        <v>28.95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28.95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28.95</v>
      </c>
      <c r="W97">
        <v>28.95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28.95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28.95</v>
      </c>
      <c r="W98">
        <v>28.95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1.0261249999999997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1.0261199999999999</v>
      </c>
      <c r="W99">
        <f t="shared" si="1"/>
        <v>1.0261249999999997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44831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-0.42281879194630873</v>
      </c>
      <c r="H3">
        <f>PPCL_Spot!P3</f>
        <v>0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-5.7990950226244342</v>
      </c>
      <c r="M3">
        <f>EDWPCL!S3</f>
        <v>0</v>
      </c>
      <c r="N3">
        <f>'MSW BWN'!S3</f>
        <v>7.3619047999999996</v>
      </c>
      <c r="O3">
        <f>BRPL_ISGS_exbus!BB3</f>
        <v>926.3968314935637</v>
      </c>
      <c r="P3" s="77">
        <v>94.155482849604212</v>
      </c>
      <c r="Q3" s="77">
        <v>28.820000000000004</v>
      </c>
      <c r="R3" s="80">
        <v>0</v>
      </c>
      <c r="S3" s="80">
        <v>0</v>
      </c>
      <c r="T3" s="78">
        <f>SUMPRODUCT(LTA!F3:AJ3,LTA!F$101:AJ$101,LTA!F$103:AJ$103)</f>
        <v>14.989999999999998</v>
      </c>
      <c r="U3" s="78">
        <f>SUMPRODUCT(LTA!F3:AJ3,LTA!F$102:AJ$102,LTA!F$103:AJ$103)</f>
        <v>33.510000000000005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483.14</v>
      </c>
      <c r="AB3" s="117">
        <f>-STOA!N3</f>
        <v>0</v>
      </c>
      <c r="AC3">
        <f>SUMIF(B3:AB3,"&gt;0")*$AC$2-SUMIF(B3:AB3,"&lt;0")*($AC$2/(1-$AC$2))+SUMIF(AI3:AR3,"&gt;0")*$AC$2-SUMIF(AI3:AR3,"&lt;0")*($AC$2/(1-$AC$2))</f>
        <v>15.030808762786219</v>
      </c>
      <c r="AD3">
        <f>SUM(B3:AB3,AI3:AR3)-AC3</f>
        <v>1680.5165749804103</v>
      </c>
      <c r="AE3">
        <f>'IDT-1'!B3</f>
        <v>0</v>
      </c>
      <c r="AF3" s="26"/>
      <c r="AG3">
        <f>SUM(AD3:AF3)+AT3</f>
        <v>1680.5165749804103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-0.42281879194630873</v>
      </c>
      <c r="H4">
        <f>PPCL_Spot!P4</f>
        <v>0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-4.9330316742081441</v>
      </c>
      <c r="M4">
        <f>EDWPCL!S4</f>
        <v>0</v>
      </c>
      <c r="N4">
        <f>'MSW BWN'!S4</f>
        <v>7.3134052000000001</v>
      </c>
      <c r="O4">
        <f>BRPL_ISGS_exbus!BB4</f>
        <v>926.3968314935637</v>
      </c>
      <c r="P4" s="77">
        <v>94.155482849604212</v>
      </c>
      <c r="Q4" s="77">
        <v>28.820000000000004</v>
      </c>
      <c r="R4" s="80">
        <v>0</v>
      </c>
      <c r="S4" s="80">
        <v>0</v>
      </c>
      <c r="T4" s="78">
        <f>SUMPRODUCT(LTA!F4:AJ4,LTA!F$101:AJ$101,LTA!F$103:AJ$103)</f>
        <v>11.01</v>
      </c>
      <c r="U4" s="78">
        <f>SUMPRODUCT(LTA!F4:AJ4,LTA!F$102:AJ$102,LTA!F$103:AJ$103)</f>
        <v>32.93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483.14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15.213396261033756</v>
      </c>
      <c r="AD4">
        <f t="shared" ref="AD4:AD67" si="1">SUM(B4:AB4,AI4:AR4)-AC4</f>
        <v>1650.5915512305792</v>
      </c>
      <c r="AE4">
        <f>'IDT-1'!B4</f>
        <v>0</v>
      </c>
      <c r="AF4" s="26"/>
      <c r="AG4">
        <f t="shared" ref="AG4:AG67" si="2">SUM(AD4:AF4)+AT4</f>
        <v>1650.5915512305792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3.9781202244607963</v>
      </c>
      <c r="F5">
        <f>GT_Spot!P5</f>
        <v>0</v>
      </c>
      <c r="G5">
        <f>PPCL_NG!P5</f>
        <v>-0.42281879194630873</v>
      </c>
      <c r="H5">
        <f>PPCL_Spot!P5</f>
        <v>0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-5.147511312217194</v>
      </c>
      <c r="M5">
        <f>EDWPCL!S5</f>
        <v>0</v>
      </c>
      <c r="N5">
        <f>'MSW BWN'!S5</f>
        <v>7.5625928</v>
      </c>
      <c r="O5">
        <f>BRPL_ISGS_exbus!BB5</f>
        <v>910.48584151897614</v>
      </c>
      <c r="P5" s="77">
        <v>94.155482849604212</v>
      </c>
      <c r="Q5" s="77">
        <v>28.820000000000004</v>
      </c>
      <c r="R5" s="80">
        <v>0</v>
      </c>
      <c r="S5" s="80">
        <v>0</v>
      </c>
      <c r="T5" s="78">
        <f>SUMPRODUCT(LTA!F5:AJ5,LTA!F$101:AJ$101,LTA!F$103:AJ$103)</f>
        <v>11.21</v>
      </c>
      <c r="U5" s="78">
        <f>SUMPRODUCT(LTA!F5:AJ5,LTA!F$102:AJ$102,LTA!F$103:AJ$103)</f>
        <v>32.760000000000005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483.14</v>
      </c>
      <c r="AB5" s="117">
        <f>-STOA!N5</f>
        <v>0</v>
      </c>
      <c r="AC5">
        <f t="shared" si="0"/>
        <v>15.612996272195</v>
      </c>
      <c r="AD5">
        <f t="shared" si="1"/>
        <v>1554.5487110166825</v>
      </c>
      <c r="AE5">
        <f>'IDT-1'!B5</f>
        <v>0</v>
      </c>
      <c r="AF5" s="26"/>
      <c r="AG5">
        <f t="shared" si="2"/>
        <v>1554.5487110166825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-96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-0.42281879194630873</v>
      </c>
      <c r="H6">
        <f>PPCL_Spot!P6</f>
        <v>0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-6.0339366515837103</v>
      </c>
      <c r="M6">
        <f>EDWPCL!S6</f>
        <v>0</v>
      </c>
      <c r="N6">
        <f>'MSW BWN'!S6</f>
        <v>7.7465567999999987</v>
      </c>
      <c r="O6">
        <f>BRPL_ISGS_exbus!BB6</f>
        <v>900.57210799198208</v>
      </c>
      <c r="P6" s="77">
        <v>94.155482849604212</v>
      </c>
      <c r="Q6" s="77">
        <v>28.820000000000004</v>
      </c>
      <c r="R6" s="80">
        <v>0</v>
      </c>
      <c r="S6" s="80">
        <v>0</v>
      </c>
      <c r="T6" s="78">
        <f>SUMPRODUCT(LTA!F6:AJ6,LTA!F$101:AJ$101,LTA!F$103:AJ$103)</f>
        <v>11.389999999999999</v>
      </c>
      <c r="U6" s="78">
        <f>SUMPRODUCT(LTA!F6:AJ6,LTA!F$102:AJ$102,LTA!F$103:AJ$103)</f>
        <v>32.409999999999997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483.14</v>
      </c>
      <c r="AB6" s="117">
        <f>-STOA!N6</f>
        <v>0</v>
      </c>
      <c r="AC6">
        <f t="shared" si="0"/>
        <v>15.753133242465406</v>
      </c>
      <c r="AD6">
        <f t="shared" si="1"/>
        <v>1538.4193373701903</v>
      </c>
      <c r="AE6">
        <f>'IDT-1'!B6</f>
        <v>0</v>
      </c>
      <c r="AF6" s="26"/>
      <c r="AG6">
        <f t="shared" si="2"/>
        <v>1538.4193373701903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-111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-0.42281879194630873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-6.1180995475113118</v>
      </c>
      <c r="M7">
        <f>EDWPCL!S7</f>
        <v>0</v>
      </c>
      <c r="N7">
        <f>'MSW BWN'!S7</f>
        <v>7.6094199999999992</v>
      </c>
      <c r="O7">
        <f>BRPL_ISGS_exbus!BB7</f>
        <v>881.27245521216696</v>
      </c>
      <c r="P7" s="77">
        <v>94.155482849604212</v>
      </c>
      <c r="Q7" s="77">
        <v>15.46</v>
      </c>
      <c r="R7" s="80">
        <v>0</v>
      </c>
      <c r="S7" s="80">
        <v>0</v>
      </c>
      <c r="T7" s="78">
        <f>SUMPRODUCT(LTA!F7:AJ7,LTA!F$101:AJ$101,LTA!F$103:AJ$103)</f>
        <v>11.629999999999999</v>
      </c>
      <c r="U7" s="78">
        <f>SUMPRODUCT(LTA!F7:AJ7,LTA!F$102:AJ$102,LTA!F$103:AJ$103)</f>
        <v>32.07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483.09999999999991</v>
      </c>
      <c r="AB7" s="117">
        <f>-STOA!N7</f>
        <v>0</v>
      </c>
      <c r="AC7">
        <f t="shared" si="0"/>
        <v>15.472914830607909</v>
      </c>
      <c r="AD7">
        <f t="shared" si="1"/>
        <v>1504.6786033063051</v>
      </c>
      <c r="AE7">
        <f>'IDT-1'!B7</f>
        <v>0</v>
      </c>
      <c r="AF7" s="26"/>
      <c r="AG7">
        <f t="shared" si="2"/>
        <v>1504.6786033063051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-0.42281879194630873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7.8502455999999992</v>
      </c>
      <c r="O8">
        <f>BRPL_ISGS_exbus!BB8</f>
        <v>867.87351754132192</v>
      </c>
      <c r="P8" s="77">
        <v>94.155482849604212</v>
      </c>
      <c r="Q8" s="77">
        <v>15.46</v>
      </c>
      <c r="R8" s="80">
        <v>0</v>
      </c>
      <c r="S8" s="80">
        <v>0</v>
      </c>
      <c r="T8" s="78">
        <f>SUMPRODUCT(LTA!F8:AJ8,LTA!F$101:AJ$101,LTA!F$103:AJ$103)</f>
        <v>11.86</v>
      </c>
      <c r="U8" s="78">
        <f>SUMPRODUCT(LTA!F8:AJ8,LTA!F$102:AJ$102,LTA!F$103:AJ$103)</f>
        <v>31.770000000000003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483.09999999999991</v>
      </c>
      <c r="AB8" s="117">
        <f>-STOA!N8</f>
        <v>0</v>
      </c>
      <c r="AC8">
        <f t="shared" si="0"/>
        <v>15.205656433655326</v>
      </c>
      <c r="AD8">
        <f t="shared" si="1"/>
        <v>1508.7090589318132</v>
      </c>
      <c r="AE8">
        <f>'IDT-1'!B8</f>
        <v>0</v>
      </c>
      <c r="AF8" s="26"/>
      <c r="AG8">
        <f t="shared" si="2"/>
        <v>1508.7090589318132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-0.42281879194630873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7.6662815999999987</v>
      </c>
      <c r="O9">
        <f>BRPL_ISGS_exbus!BB9</f>
        <v>849.15190732226938</v>
      </c>
      <c r="P9" s="77">
        <v>94.155482849604212</v>
      </c>
      <c r="Q9" s="77">
        <v>15.46</v>
      </c>
      <c r="R9" s="80">
        <v>0</v>
      </c>
      <c r="S9" s="80">
        <v>0</v>
      </c>
      <c r="T9" s="78">
        <f>SUMPRODUCT(LTA!F9:AJ9,LTA!F$101:AJ$101,LTA!F$103:AJ$103)</f>
        <v>12.09</v>
      </c>
      <c r="U9" s="78">
        <f>SUMPRODUCT(LTA!F9:AJ9,LTA!F$102:AJ$102,LTA!F$103:AJ$103)</f>
        <v>35.68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483.09999999999991</v>
      </c>
      <c r="AB9" s="117">
        <f>-STOA!N9</f>
        <v>0</v>
      </c>
      <c r="AC9">
        <f t="shared" si="0"/>
        <v>14.862644319994976</v>
      </c>
      <c r="AD9">
        <f t="shared" si="1"/>
        <v>1518.2864968264209</v>
      </c>
      <c r="AE9">
        <f>'IDT-1'!B9</f>
        <v>0</v>
      </c>
      <c r="AF9" s="26"/>
      <c r="AG9">
        <f t="shared" si="2"/>
        <v>1518.2864968264209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-0.42281879194630873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7.5943683999999996</v>
      </c>
      <c r="O10">
        <f>BRPL_ISGS_exbus!BB10</f>
        <v>830.81841812670757</v>
      </c>
      <c r="P10" s="77">
        <v>94.155482849604212</v>
      </c>
      <c r="Q10" s="77">
        <v>15.46</v>
      </c>
      <c r="R10" s="80">
        <v>0</v>
      </c>
      <c r="S10" s="80">
        <v>0</v>
      </c>
      <c r="T10" s="78">
        <f>SUMPRODUCT(LTA!F10:AJ10,LTA!F$101:AJ$101,LTA!F$103:AJ$103)</f>
        <v>12.42</v>
      </c>
      <c r="U10" s="78">
        <f>SUMPRODUCT(LTA!F10:AJ10,LTA!F$102:AJ$102,LTA!F$103:AJ$103)</f>
        <v>35.21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483.09999999999991</v>
      </c>
      <c r="AB10" s="117">
        <f>-STOA!N10</f>
        <v>0</v>
      </c>
      <c r="AC10">
        <f t="shared" si="0"/>
        <v>14.7615916715694</v>
      </c>
      <c r="AD10">
        <f t="shared" si="1"/>
        <v>1492.8421470792848</v>
      </c>
      <c r="AE10">
        <f>'IDT-1'!B10</f>
        <v>0</v>
      </c>
      <c r="AF10" s="26"/>
      <c r="AG10">
        <f t="shared" si="2"/>
        <v>1492.8421470792848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-0.42281879194630873</v>
      </c>
      <c r="H11">
        <f>PPCL_Spot!P11</f>
        <v>0</v>
      </c>
      <c r="I11">
        <f>Bawana_NG!P11</f>
        <v>75.000000000000014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7.6662815999999987</v>
      </c>
      <c r="O11">
        <f>BRPL_ISGS_exbus!BB11</f>
        <v>805.81958107753701</v>
      </c>
      <c r="P11" s="77">
        <v>94.155482849604212</v>
      </c>
      <c r="Q11" s="77">
        <v>15.46</v>
      </c>
      <c r="R11" s="80">
        <v>0</v>
      </c>
      <c r="S11" s="80">
        <v>0</v>
      </c>
      <c r="T11" s="78">
        <f>SUMPRODUCT(LTA!F11:AJ11,LTA!F$101:AJ$101,LTA!F$103:AJ$103)</f>
        <v>12.56</v>
      </c>
      <c r="U11" s="78">
        <f>SUMPRODUCT(LTA!F11:AJ11,LTA!F$102:AJ$102,LTA!F$103:AJ$103)</f>
        <v>34.879999999999995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483.14</v>
      </c>
      <c r="AB11" s="117">
        <f>-STOA!N11</f>
        <v>0</v>
      </c>
      <c r="AC11">
        <f t="shared" si="0"/>
        <v>14.47518690957402</v>
      </c>
      <c r="AD11">
        <f t="shared" si="1"/>
        <v>1426.43162799211</v>
      </c>
      <c r="AE11">
        <f>'IDT-1'!B11</f>
        <v>0</v>
      </c>
      <c r="AF11" s="26"/>
      <c r="AG11">
        <f t="shared" si="2"/>
        <v>1426.43162799211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-0.42281879194630873</v>
      </c>
      <c r="H12">
        <f>PPCL_Spot!P12</f>
        <v>0</v>
      </c>
      <c r="I12">
        <f>Bawana_NG!P12</f>
        <v>75.000000000000014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7.5375067999999992</v>
      </c>
      <c r="O12">
        <f>BRPL_ISGS_exbus!BB12</f>
        <v>805.81958107753701</v>
      </c>
      <c r="P12" s="77">
        <v>94.155482849604212</v>
      </c>
      <c r="Q12" s="77">
        <v>15.46</v>
      </c>
      <c r="R12" s="80">
        <v>0</v>
      </c>
      <c r="S12" s="80">
        <v>0</v>
      </c>
      <c r="T12" s="78">
        <f>SUMPRODUCT(LTA!F12:AJ12,LTA!F$101:AJ$101,LTA!F$103:AJ$103)</f>
        <v>12.69</v>
      </c>
      <c r="U12" s="78">
        <f>SUMPRODUCT(LTA!F12:AJ12,LTA!F$102:AJ$102,LTA!F$103:AJ$103)</f>
        <v>34.36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483.14</v>
      </c>
      <c r="AB12" s="117">
        <f>-STOA!N12</f>
        <v>0</v>
      </c>
      <c r="AC12">
        <f t="shared" si="0"/>
        <v>14.372962288589871</v>
      </c>
      <c r="AD12">
        <f t="shared" si="1"/>
        <v>1437.0150778130942</v>
      </c>
      <c r="AE12">
        <f>'IDT-1'!B12</f>
        <v>0</v>
      </c>
      <c r="AF12" s="26"/>
      <c r="AG12">
        <f t="shared" si="2"/>
        <v>1437.0150778130942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-0.42281879194630873</v>
      </c>
      <c r="H13">
        <f>PPCL_Spot!P13</f>
        <v>0</v>
      </c>
      <c r="I13">
        <f>Bawana_NG!P13</f>
        <v>75.000000000000014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7.5943683999999996</v>
      </c>
      <c r="O13">
        <f>BRPL_ISGS_exbus!BB13</f>
        <v>780.40325655650929</v>
      </c>
      <c r="P13" s="77">
        <v>94.155482849604212</v>
      </c>
      <c r="Q13" s="77">
        <v>15.46</v>
      </c>
      <c r="R13" s="80">
        <v>0</v>
      </c>
      <c r="S13" s="80">
        <v>0</v>
      </c>
      <c r="T13" s="78">
        <f>SUMPRODUCT(LTA!F13:AJ13,LTA!F$101:AJ$101,LTA!F$103:AJ$103)</f>
        <v>12.8</v>
      </c>
      <c r="U13" s="78">
        <f>SUMPRODUCT(LTA!F13:AJ13,LTA!F$102:AJ$102,LTA!F$103:AJ$103)</f>
        <v>32.76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483.14</v>
      </c>
      <c r="AB13" s="117">
        <f>-STOA!N13</f>
        <v>0</v>
      </c>
      <c r="AC13">
        <f t="shared" si="0"/>
        <v>14.314249565328735</v>
      </c>
      <c r="AD13">
        <f t="shared" si="1"/>
        <v>1390.2243276153276</v>
      </c>
      <c r="AE13">
        <f>'IDT-1'!B13</f>
        <v>0</v>
      </c>
      <c r="AF13" s="26"/>
      <c r="AG13">
        <f t="shared" si="2"/>
        <v>1390.2243276153276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-104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-0.42281879194630873</v>
      </c>
      <c r="H14">
        <f>PPCL_Spot!P14</f>
        <v>0</v>
      </c>
      <c r="I14">
        <f>Bawana_NG!P14</f>
        <v>75.000000000000014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7.4488695999999992</v>
      </c>
      <c r="O14">
        <f>BRPL_ISGS_exbus!BB14</f>
        <v>782.84250724311744</v>
      </c>
      <c r="P14" s="77">
        <v>94.155482849604212</v>
      </c>
      <c r="Q14" s="77">
        <v>15.46</v>
      </c>
      <c r="R14" s="80">
        <v>0</v>
      </c>
      <c r="S14" s="80">
        <v>0</v>
      </c>
      <c r="T14" s="78">
        <f>SUMPRODUCT(LTA!F14:AJ14,LTA!F$101:AJ$101,LTA!F$103:AJ$103)</f>
        <v>16.22</v>
      </c>
      <c r="U14" s="78">
        <f>SUMPRODUCT(LTA!F14:AJ14,LTA!F$102:AJ$102,LTA!F$103:AJ$103)</f>
        <v>40.97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483.14</v>
      </c>
      <c r="AB14" s="117">
        <f>-STOA!N14</f>
        <v>0</v>
      </c>
      <c r="AC14">
        <f t="shared" si="0"/>
        <v>14.339119179186737</v>
      </c>
      <c r="AD14">
        <f t="shared" si="1"/>
        <v>1415.1232098880776</v>
      </c>
      <c r="AE14">
        <f>'IDT-1'!B14</f>
        <v>0</v>
      </c>
      <c r="AF14" s="26"/>
      <c r="AG14">
        <f t="shared" si="2"/>
        <v>1415.1232098880776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-0.42281879194630873</v>
      </c>
      <c r="H15">
        <f>PPCL_Spot!P15</f>
        <v>0</v>
      </c>
      <c r="I15">
        <f>Bawana_NG!P15</f>
        <v>75.000000000000014</v>
      </c>
      <c r="J15">
        <f>Bawana_RLNG!P15</f>
        <v>0</v>
      </c>
      <c r="K15">
        <f>Bawana_Spot!P15</f>
        <v>0</v>
      </c>
      <c r="L15">
        <f>TWOMCL!O15</f>
        <v>-6.0529411764705872</v>
      </c>
      <c r="M15">
        <f>EDWPCL!S15</f>
        <v>0</v>
      </c>
      <c r="N15">
        <f>'MSW BWN'!S15</f>
        <v>7.5458687999999983</v>
      </c>
      <c r="O15">
        <f>BRPL_ISGS_exbus!BB15</f>
        <v>768.85302747908372</v>
      </c>
      <c r="P15" s="77">
        <v>47.047105327919283</v>
      </c>
      <c r="Q15" s="77">
        <v>15.46</v>
      </c>
      <c r="R15" s="80">
        <v>0</v>
      </c>
      <c r="S15" s="80">
        <v>0</v>
      </c>
      <c r="T15" s="78">
        <f>SUMPRODUCT(LTA!F15:AJ15,LTA!F$101:AJ$101,LTA!F$103:AJ$103)</f>
        <v>16.009999999999998</v>
      </c>
      <c r="U15" s="78">
        <f>SUMPRODUCT(LTA!F15:AJ15,LTA!F$102:AJ$102,LTA!F$103:AJ$103)</f>
        <v>40.06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483.09999999999991</v>
      </c>
      <c r="AB15" s="117">
        <f>-STOA!N15</f>
        <v>0</v>
      </c>
      <c r="AC15">
        <f t="shared" si="0"/>
        <v>13.196613442569912</v>
      </c>
      <c r="AD15">
        <f t="shared" si="1"/>
        <v>1421.1787066106156</v>
      </c>
      <c r="AE15">
        <f>'IDT-1'!B15</f>
        <v>0</v>
      </c>
      <c r="AF15" s="26"/>
      <c r="AG15">
        <f t="shared" si="2"/>
        <v>1421.1787066106156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-0.42281879194630873</v>
      </c>
      <c r="H16">
        <f>PPCL_Spot!P16</f>
        <v>0</v>
      </c>
      <c r="I16">
        <f>Bawana_NG!P16</f>
        <v>75.000000000000014</v>
      </c>
      <c r="J16">
        <f>Bawana_RLNG!P16</f>
        <v>0</v>
      </c>
      <c r="K16">
        <f>Bawana_Spot!P16</f>
        <v>0</v>
      </c>
      <c r="L16">
        <f>TWOMCL!O16</f>
        <v>-5.9809954751131214</v>
      </c>
      <c r="M16">
        <f>EDWPCL!S16</f>
        <v>0</v>
      </c>
      <c r="N16">
        <f>'MSW BWN'!S16</f>
        <v>7.7950563999999982</v>
      </c>
      <c r="O16">
        <f>BRPL_ISGS_exbus!BB16</f>
        <v>768.92828421546483</v>
      </c>
      <c r="P16" s="77">
        <v>47.047105327919283</v>
      </c>
      <c r="Q16" s="77">
        <v>15.46</v>
      </c>
      <c r="R16" s="80">
        <v>0</v>
      </c>
      <c r="S16" s="80">
        <v>0</v>
      </c>
      <c r="T16" s="78">
        <f>SUMPRODUCT(LTA!F16:AJ16,LTA!F$101:AJ$101,LTA!F$103:AJ$103)</f>
        <v>15.79</v>
      </c>
      <c r="U16" s="78">
        <f>SUMPRODUCT(LTA!F16:AJ16,LTA!F$102:AJ$102,LTA!F$103:AJ$103)</f>
        <v>39.29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483.09999999999991</v>
      </c>
      <c r="AB16" s="117">
        <f>-STOA!N16</f>
        <v>0</v>
      </c>
      <c r="AC16">
        <f t="shared" si="0"/>
        <v>13.358802232540453</v>
      </c>
      <c r="AD16">
        <f t="shared" si="1"/>
        <v>1401.4229078583835</v>
      </c>
      <c r="AE16">
        <f>'IDT-1'!B16</f>
        <v>0</v>
      </c>
      <c r="AF16" s="26"/>
      <c r="AG16">
        <f t="shared" si="2"/>
        <v>1401.4229078583835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-0.42281879194630873</v>
      </c>
      <c r="H17">
        <f>PPCL_Spot!P17</f>
        <v>0</v>
      </c>
      <c r="I17">
        <f>Bawana_NG!P17</f>
        <v>75.000000000000014</v>
      </c>
      <c r="J17">
        <f>Bawana_RLNG!P17</f>
        <v>0</v>
      </c>
      <c r="K17">
        <f>Bawana_Spot!P17</f>
        <v>0</v>
      </c>
      <c r="L17">
        <f>TWOMCL!O17</f>
        <v>-5.2452488687782797</v>
      </c>
      <c r="M17">
        <f>EDWPCL!S17</f>
        <v>0</v>
      </c>
      <c r="N17">
        <f>'MSW BWN'!S17</f>
        <v>7.4087319999999988</v>
      </c>
      <c r="O17">
        <f>BRPL_ISGS_exbus!BB17</f>
        <v>760.45776328250395</v>
      </c>
      <c r="P17" s="77">
        <v>46.559999999999995</v>
      </c>
      <c r="Q17" s="77">
        <v>15.46</v>
      </c>
      <c r="R17" s="80">
        <v>0</v>
      </c>
      <c r="S17" s="80">
        <v>0</v>
      </c>
      <c r="T17" s="78">
        <f>SUMPRODUCT(LTA!F17:AJ17,LTA!F$101:AJ$101,LTA!F$103:AJ$103)</f>
        <v>15.62</v>
      </c>
      <c r="U17" s="78">
        <f>SUMPRODUCT(LTA!F17:AJ17,LTA!F$102:AJ$102,LTA!F$103:AJ$103)</f>
        <v>43.620000000000005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483.09999999999991</v>
      </c>
      <c r="AB17" s="117">
        <f>-STOA!N17</f>
        <v>0</v>
      </c>
      <c r="AC17">
        <f t="shared" si="0"/>
        <v>13.723923408072823</v>
      </c>
      <c r="AD17">
        <f t="shared" si="1"/>
        <v>1349.6095826283058</v>
      </c>
      <c r="AE17">
        <f>'IDT-1'!B17</f>
        <v>0</v>
      </c>
      <c r="AF17" s="26"/>
      <c r="AG17">
        <f t="shared" si="2"/>
        <v>1349.6095826283058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-0.42281879194630873</v>
      </c>
      <c r="H18">
        <f>PPCL_Spot!P18</f>
        <v>0</v>
      </c>
      <c r="I18">
        <f>Bawana_NG!P18</f>
        <v>75.000000000000014</v>
      </c>
      <c r="J18">
        <f>Bawana_RLNG!P18</f>
        <v>0</v>
      </c>
      <c r="K18">
        <f>Bawana_Spot!P18</f>
        <v>0</v>
      </c>
      <c r="L18">
        <f>TWOMCL!O18</f>
        <v>-5.19366515837104</v>
      </c>
      <c r="M18">
        <f>EDWPCL!S18</f>
        <v>0</v>
      </c>
      <c r="N18">
        <f>'MSW BWN'!S18</f>
        <v>7.3853184000000001</v>
      </c>
      <c r="O18">
        <f>BRPL_ISGS_exbus!BB18</f>
        <v>760.45776328250395</v>
      </c>
      <c r="P18" s="77">
        <v>46.559999999999995</v>
      </c>
      <c r="Q18" s="77">
        <v>15.46</v>
      </c>
      <c r="R18" s="80">
        <v>0</v>
      </c>
      <c r="S18" s="80">
        <v>0</v>
      </c>
      <c r="T18" s="78">
        <f>SUMPRODUCT(LTA!F18:AJ18,LTA!F$101:AJ$101,LTA!F$103:AJ$103)</f>
        <v>15.440000000000001</v>
      </c>
      <c r="U18" s="78">
        <f>SUMPRODUCT(LTA!F18:AJ18,LTA!F$102:AJ$102,LTA!F$103:AJ$103)</f>
        <v>42.2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483.09999999999991</v>
      </c>
      <c r="AB18" s="117">
        <f>-STOA!N18</f>
        <v>0</v>
      </c>
      <c r="AC18">
        <f t="shared" si="0"/>
        <v>13.611519998889611</v>
      </c>
      <c r="AD18">
        <f t="shared" si="1"/>
        <v>1359.1501561478963</v>
      </c>
      <c r="AE18">
        <f>'IDT-1'!B18</f>
        <v>0</v>
      </c>
      <c r="AF18" s="26"/>
      <c r="AG18">
        <f t="shared" si="2"/>
        <v>1359.1501561478963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-0.42281879194630873</v>
      </c>
      <c r="H19">
        <f>PPCL_Spot!P19</f>
        <v>0</v>
      </c>
      <c r="I19">
        <f>Bawana_NG!P19</f>
        <v>75.000000000000014</v>
      </c>
      <c r="J19">
        <f>Bawana_RLNG!P19</f>
        <v>0</v>
      </c>
      <c r="K19">
        <f>Bawana_Spot!P19</f>
        <v>0</v>
      </c>
      <c r="L19">
        <f>TWOMCL!O19</f>
        <v>-5.2452488687782797</v>
      </c>
      <c r="M19">
        <f>EDWPCL!S19</f>
        <v>0</v>
      </c>
      <c r="N19">
        <f>'MSW BWN'!S19</f>
        <v>7.4572315999999992</v>
      </c>
      <c r="O19">
        <f>BRPL_ISGS_exbus!BB19</f>
        <v>763.92329058250402</v>
      </c>
      <c r="P19" s="77">
        <v>46.559999999999995</v>
      </c>
      <c r="Q19" s="77">
        <v>15.46</v>
      </c>
      <c r="R19" s="80">
        <v>0</v>
      </c>
      <c r="S19" s="80">
        <v>0</v>
      </c>
      <c r="T19" s="78">
        <f>SUMPRODUCT(LTA!F19:AJ19,LTA!F$101:AJ$101,LTA!F$103:AJ$103)</f>
        <v>15.18</v>
      </c>
      <c r="U19" s="78">
        <f>SUMPRODUCT(LTA!F19:AJ19,LTA!F$102:AJ$102,LTA!F$103:AJ$103)</f>
        <v>39.769999999999996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483.14</v>
      </c>
      <c r="AB19" s="117">
        <f>-STOA!N19</f>
        <v>0</v>
      </c>
      <c r="AC19">
        <f t="shared" si="0"/>
        <v>13.832862502581364</v>
      </c>
      <c r="AD19">
        <f t="shared" si="1"/>
        <v>1335.7646704337974</v>
      </c>
      <c r="AE19">
        <f>'IDT-1'!B19</f>
        <v>0</v>
      </c>
      <c r="AF19" s="26"/>
      <c r="AG19">
        <f t="shared" si="2"/>
        <v>1335.7646704337974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14.162018819503849</v>
      </c>
      <c r="F20">
        <f>GT_Spot!P20</f>
        <v>0</v>
      </c>
      <c r="G20">
        <f>PPCL_NG!P20</f>
        <v>-0.42281879194630873</v>
      </c>
      <c r="H20">
        <f>PPCL_Spot!P20</f>
        <v>0</v>
      </c>
      <c r="I20">
        <f>Bawana_NG!P20</f>
        <v>75.000000000000014</v>
      </c>
      <c r="J20">
        <f>Bawana_RLNG!P20</f>
        <v>0</v>
      </c>
      <c r="K20">
        <f>Bawana_Spot!P20</f>
        <v>0</v>
      </c>
      <c r="L20">
        <f>TWOMCL!O20</f>
        <v>-5.9484162895927595</v>
      </c>
      <c r="M20">
        <f>EDWPCL!S20</f>
        <v>0</v>
      </c>
      <c r="N20">
        <f>'MSW BWN'!S20</f>
        <v>7.5943683999999996</v>
      </c>
      <c r="O20">
        <f>BRPL_ISGS_exbus!BB20</f>
        <v>763.92329058250402</v>
      </c>
      <c r="P20" s="77">
        <v>46.559999999999995</v>
      </c>
      <c r="Q20" s="77">
        <v>15.46</v>
      </c>
      <c r="R20" s="80">
        <v>0</v>
      </c>
      <c r="S20" s="80">
        <v>0</v>
      </c>
      <c r="T20" s="78">
        <f>SUMPRODUCT(LTA!F20:AJ20,LTA!F$101:AJ$101,LTA!F$103:AJ$103)</f>
        <v>14.969999999999999</v>
      </c>
      <c r="U20" s="78">
        <f>SUMPRODUCT(LTA!F20:AJ20,LTA!F$102:AJ$102,LTA!F$103:AJ$103)</f>
        <v>37.82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483.14</v>
      </c>
      <c r="AB20" s="117">
        <f>-STOA!N20</f>
        <v>0</v>
      </c>
      <c r="AC20">
        <f t="shared" si="0"/>
        <v>13.656024769094255</v>
      </c>
      <c r="AD20">
        <f t="shared" si="1"/>
        <v>1352.6024179513745</v>
      </c>
      <c r="AE20">
        <f>'IDT-1'!B20</f>
        <v>0</v>
      </c>
      <c r="AF20" s="26"/>
      <c r="AG20">
        <f t="shared" si="2"/>
        <v>1352.6024179513745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14.162018819503849</v>
      </c>
      <c r="F21">
        <f>GT_Spot!P21</f>
        <v>0</v>
      </c>
      <c r="G21">
        <f>PPCL_NG!P21</f>
        <v>-0.42281879194630873</v>
      </c>
      <c r="H21">
        <f>PPCL_Spot!P21</f>
        <v>0</v>
      </c>
      <c r="I21">
        <f>Bawana_NG!P21</f>
        <v>75.000000000000014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7.5860063999999987</v>
      </c>
      <c r="O21">
        <f>BRPL_ISGS_exbus!BB21</f>
        <v>763.49384849576643</v>
      </c>
      <c r="P21" s="77">
        <v>46.559999999999995</v>
      </c>
      <c r="Q21" s="77">
        <v>15.46</v>
      </c>
      <c r="R21" s="80">
        <v>0</v>
      </c>
      <c r="S21" s="80">
        <v>0</v>
      </c>
      <c r="T21" s="78">
        <f>SUMPRODUCT(LTA!F21:AJ21,LTA!F$101:AJ$101,LTA!F$103:AJ$103)</f>
        <v>17.899999999999999</v>
      </c>
      <c r="U21" s="78">
        <f>SUMPRODUCT(LTA!F21:AJ21,LTA!F$102:AJ$102,LTA!F$103:AJ$103)</f>
        <v>36.83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483.14</v>
      </c>
      <c r="AB21" s="117">
        <f>-STOA!N21</f>
        <v>0</v>
      </c>
      <c r="AC21">
        <f t="shared" si="0"/>
        <v>13.519899552004</v>
      </c>
      <c r="AD21">
        <f t="shared" si="1"/>
        <v>1371.0623651232095</v>
      </c>
      <c r="AE21">
        <f>'IDT-1'!B21</f>
        <v>0</v>
      </c>
      <c r="AF21" s="26"/>
      <c r="AG21">
        <f t="shared" si="2"/>
        <v>1371.0623651232095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14.162018819503849</v>
      </c>
      <c r="F22">
        <f>GT_Spot!P22</f>
        <v>0</v>
      </c>
      <c r="G22">
        <f>PPCL_NG!P22</f>
        <v>-0.42281879194630873</v>
      </c>
      <c r="H22">
        <f>PPCL_Spot!P22</f>
        <v>0</v>
      </c>
      <c r="I22">
        <f>Bawana_NG!P22</f>
        <v>75.000000000000014</v>
      </c>
      <c r="J22">
        <f>Bawana_RLNG!P22</f>
        <v>0</v>
      </c>
      <c r="K22">
        <f>Bawana_Spot!P22</f>
        <v>0</v>
      </c>
      <c r="L22">
        <f>TWOMCL!O22</f>
        <v>-5.9294117647058826</v>
      </c>
      <c r="M22">
        <f>EDWPCL!S22</f>
        <v>0</v>
      </c>
      <c r="N22">
        <f>'MSW BWN'!S22</f>
        <v>7.7866943999999991</v>
      </c>
      <c r="O22">
        <f>BRPL_ISGS_exbus!BB22</f>
        <v>763.49384849576643</v>
      </c>
      <c r="P22" s="77">
        <v>46.559999999999995</v>
      </c>
      <c r="Q22" s="77">
        <v>15.46</v>
      </c>
      <c r="R22" s="80">
        <v>0</v>
      </c>
      <c r="S22" s="80">
        <v>0</v>
      </c>
      <c r="T22" s="78">
        <f>SUMPRODUCT(LTA!F22:AJ22,LTA!F$101:AJ$101,LTA!F$103:AJ$103)</f>
        <v>18.100000000000001</v>
      </c>
      <c r="U22" s="78">
        <f>SUMPRODUCT(LTA!F22:AJ22,LTA!F$102:AJ$102,LTA!F$103:AJ$103)</f>
        <v>42.99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483.14</v>
      </c>
      <c r="AB22" s="117">
        <f>-STOA!N22</f>
        <v>0</v>
      </c>
      <c r="AC22">
        <f t="shared" si="0"/>
        <v>13.504856234880636</v>
      </c>
      <c r="AD22">
        <f t="shared" si="1"/>
        <v>1385.8354749237374</v>
      </c>
      <c r="AE22">
        <f>'IDT-1'!B22</f>
        <v>0</v>
      </c>
      <c r="AF22" s="26"/>
      <c r="AG22">
        <f t="shared" si="2"/>
        <v>1385.8354749237374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14.162018819503849</v>
      </c>
      <c r="F23">
        <f>GT_Spot!P23</f>
        <v>0</v>
      </c>
      <c r="G23">
        <f>PPCL_NG!P23</f>
        <v>-0.42281879194630873</v>
      </c>
      <c r="H23">
        <f>PPCL_Spot!P23</f>
        <v>0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-5.5968325791855209</v>
      </c>
      <c r="M23">
        <f>EDWPCL!S23</f>
        <v>0</v>
      </c>
      <c r="N23">
        <f>'MSW BWN'!S23</f>
        <v>7.4421799999999996</v>
      </c>
      <c r="O23">
        <f>BRPL_ISGS_exbus!BB23</f>
        <v>824.69746254530105</v>
      </c>
      <c r="P23" s="77">
        <v>94.155482849604212</v>
      </c>
      <c r="Q23" s="77">
        <v>15.46</v>
      </c>
      <c r="R23" s="80">
        <v>0</v>
      </c>
      <c r="S23" s="80">
        <v>0</v>
      </c>
      <c r="T23" s="78">
        <f>SUMPRODUCT(LTA!F23:AJ23,LTA!F$101:AJ$101,LTA!F$103:AJ$103)</f>
        <v>18.190000000000001</v>
      </c>
      <c r="U23" s="78">
        <f>SUMPRODUCT(LTA!F23:AJ23,LTA!F$102:AJ$102,LTA!F$103:AJ$103)</f>
        <v>49.95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483.14</v>
      </c>
      <c r="AB23" s="117">
        <f>-STOA!N23</f>
        <v>0</v>
      </c>
      <c r="AC23">
        <f t="shared" si="0"/>
        <v>16.164378411526229</v>
      </c>
      <c r="AD23">
        <f t="shared" si="1"/>
        <v>1362.633114431751</v>
      </c>
      <c r="AE23">
        <f>'IDT-1'!B23</f>
        <v>0</v>
      </c>
      <c r="AF23" s="26"/>
      <c r="AG23">
        <f t="shared" si="2"/>
        <v>1362.633114431751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-222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14.162018819503849</v>
      </c>
      <c r="F24">
        <f>GT_Spot!P24</f>
        <v>0</v>
      </c>
      <c r="G24">
        <f>PPCL_NG!P24</f>
        <v>-0.42281879194630873</v>
      </c>
      <c r="H24">
        <f>PPCL_Spot!P24</f>
        <v>0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7.9154691999999987</v>
      </c>
      <c r="O24">
        <f>BRPL_ISGS_exbus!BB24</f>
        <v>847.56445376821034</v>
      </c>
      <c r="P24" s="77">
        <v>94.155482849604212</v>
      </c>
      <c r="Q24" s="77">
        <v>15.46</v>
      </c>
      <c r="R24" s="80">
        <v>0</v>
      </c>
      <c r="S24" s="80">
        <v>0</v>
      </c>
      <c r="T24" s="78">
        <f>SUMPRODUCT(LTA!F24:AJ24,LTA!F$101:AJ$101,LTA!F$103:AJ$103)</f>
        <v>18.309999999999999</v>
      </c>
      <c r="U24" s="78">
        <f>SUMPRODUCT(LTA!F24:AJ24,LTA!F$102:AJ$102,LTA!F$103:AJ$103)</f>
        <v>48.61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483.14</v>
      </c>
      <c r="AB24" s="117">
        <f>-STOA!N24</f>
        <v>0</v>
      </c>
      <c r="AC24">
        <f t="shared" si="0"/>
        <v>16.141788722959024</v>
      </c>
      <c r="AD24">
        <f t="shared" si="1"/>
        <v>1409.2460268743025</v>
      </c>
      <c r="AE24">
        <f>'IDT-1'!B24</f>
        <v>0</v>
      </c>
      <c r="AF24" s="26"/>
      <c r="AG24">
        <f t="shared" si="2"/>
        <v>1409.2460268743025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-197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4.7851474131266247</v>
      </c>
      <c r="F25">
        <f>GT_Spot!P25</f>
        <v>0</v>
      </c>
      <c r="G25">
        <f>PPCL_NG!P25</f>
        <v>-0.42281879194630873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7.5291447999999992</v>
      </c>
      <c r="O25">
        <f>BRPL_ISGS_exbus!BB25</f>
        <v>858.84251726896662</v>
      </c>
      <c r="P25" s="77">
        <v>94.155482849604212</v>
      </c>
      <c r="Q25" s="77">
        <v>15.46</v>
      </c>
      <c r="R25" s="80">
        <v>0</v>
      </c>
      <c r="S25" s="80">
        <v>0</v>
      </c>
      <c r="T25" s="78">
        <f>SUMPRODUCT(LTA!F25:AJ25,LTA!F$101:AJ$101,LTA!F$103:AJ$103)</f>
        <v>18.420000000000002</v>
      </c>
      <c r="U25" s="78">
        <f>SUMPRODUCT(LTA!F25:AJ25,LTA!F$102:AJ$102,LTA!F$103:AJ$103)</f>
        <v>47.980000000000004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483.14</v>
      </c>
      <c r="AB25" s="117">
        <f>-STOA!N25</f>
        <v>0</v>
      </c>
      <c r="AC25">
        <f t="shared" si="0"/>
        <v>15.786540330259557</v>
      </c>
      <c r="AD25">
        <f t="shared" si="1"/>
        <v>1451.596142961381</v>
      </c>
      <c r="AE25">
        <f>'IDT-1'!B25</f>
        <v>0</v>
      </c>
      <c r="AF25" s="26"/>
      <c r="AG25">
        <f t="shared" si="2"/>
        <v>1451.596142961381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-156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4.7851474131266247</v>
      </c>
      <c r="F26">
        <f>GT_Spot!P26</f>
        <v>0</v>
      </c>
      <c r="G26">
        <f>PPCL_NG!P26</f>
        <v>-0.42281879194630873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7.8034183999999991</v>
      </c>
      <c r="O26">
        <f>BRPL_ISGS_exbus!BB26</f>
        <v>884.04880495897237</v>
      </c>
      <c r="P26" s="77">
        <v>94.155482849604212</v>
      </c>
      <c r="Q26" s="77">
        <v>15.46</v>
      </c>
      <c r="R26" s="80">
        <v>0</v>
      </c>
      <c r="S26" s="80">
        <v>0</v>
      </c>
      <c r="T26" s="78">
        <f>SUMPRODUCT(LTA!F26:AJ26,LTA!F$101:AJ$101,LTA!F$103:AJ$103)</f>
        <v>18.52</v>
      </c>
      <c r="U26" s="78">
        <f>SUMPRODUCT(LTA!F26:AJ26,LTA!F$102:AJ$102,LTA!F$103:AJ$103)</f>
        <v>37.71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483.14</v>
      </c>
      <c r="AB26" s="117">
        <f>-STOA!N26</f>
        <v>0</v>
      </c>
      <c r="AC26">
        <f t="shared" si="0"/>
        <v>15.974542034744776</v>
      </c>
      <c r="AD26">
        <f t="shared" si="1"/>
        <v>1460.7187025469018</v>
      </c>
      <c r="AE26">
        <f>'IDT-1'!B26</f>
        <v>0</v>
      </c>
      <c r="AF26" s="26"/>
      <c r="AG26">
        <f t="shared" si="2"/>
        <v>1460.7187025469018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-162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4.7851474131266247</v>
      </c>
      <c r="F27">
        <f>GT_Spot!P27</f>
        <v>0</v>
      </c>
      <c r="G27">
        <f>PPCL_NG!P27</f>
        <v>-0.42281879194630873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-6.1058823529411761</v>
      </c>
      <c r="M27">
        <f>EDWPCL!S27</f>
        <v>0</v>
      </c>
      <c r="N27">
        <f>'MSW BWN'!S27</f>
        <v>7.3685943999999983</v>
      </c>
      <c r="O27">
        <f>BRPL_ISGS_exbus!BB27</f>
        <v>949.69332182549567</v>
      </c>
      <c r="P27" s="77">
        <v>94.155482849604212</v>
      </c>
      <c r="Q27" s="77">
        <v>28.82</v>
      </c>
      <c r="R27" s="80">
        <v>7.3952041477640957</v>
      </c>
      <c r="S27" s="80">
        <v>0</v>
      </c>
      <c r="T27" s="78">
        <f>SUMPRODUCT(LTA!F27:AJ27,LTA!F$101:AJ$101,LTA!F$103:AJ$103)</f>
        <v>17.28</v>
      </c>
      <c r="U27" s="78">
        <f>SUMPRODUCT(LTA!F27:AJ27,LTA!F$102:AJ$102,LTA!F$103:AJ$103)</f>
        <v>37.93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289.02999999999997</v>
      </c>
      <c r="AB27" s="117">
        <f>-STOA!N27</f>
        <v>0</v>
      </c>
      <c r="AC27">
        <f t="shared" si="0"/>
        <v>14.454381471612667</v>
      </c>
      <c r="AD27">
        <f t="shared" si="1"/>
        <v>1416.0946680194904</v>
      </c>
      <c r="AE27">
        <f>'IDT-1'!B27</f>
        <v>0</v>
      </c>
      <c r="AF27" s="26"/>
      <c r="AG27">
        <f t="shared" si="2"/>
        <v>1416.0946680194904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4.3375177506390239</v>
      </c>
      <c r="F28">
        <f>GT_Spot!P28</f>
        <v>0</v>
      </c>
      <c r="G28">
        <f>PPCL_NG!P28</f>
        <v>-0.42281879194630873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-6.0081447963800896</v>
      </c>
      <c r="M28">
        <f>EDWPCL!S28</f>
        <v>0</v>
      </c>
      <c r="N28">
        <f>'MSW BWN'!S28</f>
        <v>6.5742044000000002</v>
      </c>
      <c r="O28">
        <f>BRPL_ISGS_exbus!BB28</f>
        <v>980.09882731109576</v>
      </c>
      <c r="P28" s="77">
        <v>94.155482849604212</v>
      </c>
      <c r="Q28" s="77">
        <v>28.82</v>
      </c>
      <c r="R28" s="80">
        <v>14.965141187925999</v>
      </c>
      <c r="S28" s="80">
        <v>0</v>
      </c>
      <c r="T28" s="78">
        <f>SUMPRODUCT(LTA!F28:AJ28,LTA!F$101:AJ$101,LTA!F$103:AJ$103)</f>
        <v>18.29</v>
      </c>
      <c r="U28" s="78">
        <f>SUMPRODUCT(LTA!F28:AJ28,LTA!F$102:AJ$102,LTA!F$103:AJ$103)</f>
        <v>29.240000000000002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289.02999999999997</v>
      </c>
      <c r="AB28" s="117">
        <f>-STOA!N28</f>
        <v>0</v>
      </c>
      <c r="AC28">
        <f t="shared" si="0"/>
        <v>14.256399362686661</v>
      </c>
      <c r="AD28">
        <f t="shared" si="1"/>
        <v>1496.4438105482518</v>
      </c>
      <c r="AE28">
        <f>'IDT-1'!B28</f>
        <v>27</v>
      </c>
      <c r="AF28" s="26"/>
      <c r="AG28">
        <f t="shared" si="2"/>
        <v>1523.4438105482518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4.3375177506390239</v>
      </c>
      <c r="F29">
        <f>GT_Spot!P29</f>
        <v>0</v>
      </c>
      <c r="G29">
        <f>PPCL_NG!P29</f>
        <v>-0.42281879194630873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-5.3945701357466058</v>
      </c>
      <c r="M29">
        <f>EDWPCL!S29</f>
        <v>0</v>
      </c>
      <c r="N29">
        <f>'MSW BWN'!S29</f>
        <v>7.0073559999999997</v>
      </c>
      <c r="O29">
        <f>BRPL_ISGS_exbus!BB29</f>
        <v>981.23909416229571</v>
      </c>
      <c r="P29" s="77">
        <v>94.155482849604212</v>
      </c>
      <c r="Q29" s="77">
        <v>28.82</v>
      </c>
      <c r="R29" s="80">
        <v>24.76</v>
      </c>
      <c r="S29" s="80">
        <v>0</v>
      </c>
      <c r="T29" s="78">
        <f>SUMPRODUCT(LTA!F29:AJ29,LTA!F$101:AJ$101,LTA!F$103:AJ$103)</f>
        <v>18.829999999999998</v>
      </c>
      <c r="U29" s="78">
        <f>SUMPRODUCT(LTA!F29:AJ29,LTA!F$102:AJ$102,LTA!F$103:AJ$103)</f>
        <v>29.009999999999998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289.02999999999997</v>
      </c>
      <c r="AB29" s="117">
        <f>-STOA!N29</f>
        <v>0</v>
      </c>
      <c r="AC29">
        <f t="shared" si="0"/>
        <v>14.45138021126613</v>
      </c>
      <c r="AD29">
        <f t="shared" si="1"/>
        <v>1497.5406816235798</v>
      </c>
      <c r="AE29">
        <f>'IDT-1'!B29</f>
        <v>50</v>
      </c>
      <c r="AF29" s="26"/>
      <c r="AG29">
        <f t="shared" si="2"/>
        <v>1547.5406816235798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4.3375177506390239</v>
      </c>
      <c r="F30">
        <f>GT_Spot!P30</f>
        <v>0</v>
      </c>
      <c r="G30">
        <f>PPCL_NG!P30</f>
        <v>-0.42281879194630873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-4.6004524886877824</v>
      </c>
      <c r="M30">
        <f>EDWPCL!S30</f>
        <v>0</v>
      </c>
      <c r="N30">
        <f>'MSW BWN'!S30</f>
        <v>7.4254560000000005</v>
      </c>
      <c r="O30">
        <f>BRPL_ISGS_exbus!BB30</f>
        <v>971.38351643429564</v>
      </c>
      <c r="P30" s="77">
        <v>94.155482849604212</v>
      </c>
      <c r="Q30" s="77">
        <v>28.82</v>
      </c>
      <c r="R30" s="80">
        <v>38.49</v>
      </c>
      <c r="S30" s="80">
        <v>0</v>
      </c>
      <c r="T30" s="78">
        <f>SUMPRODUCT(LTA!F30:AJ30,LTA!F$101:AJ$101,LTA!F$103:AJ$103)</f>
        <v>24.11</v>
      </c>
      <c r="U30" s="78">
        <f>SUMPRODUCT(LTA!F30:AJ30,LTA!F$102:AJ$102,LTA!F$103:AJ$103)</f>
        <v>28.560000000000002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290.78999999999996</v>
      </c>
      <c r="AB30" s="117">
        <f>-STOA!N30</f>
        <v>0</v>
      </c>
      <c r="AC30">
        <f t="shared" si="0"/>
        <v>14.451314854299561</v>
      </c>
      <c r="AD30">
        <f t="shared" si="1"/>
        <v>1519.2173868996049</v>
      </c>
      <c r="AE30">
        <f>'IDT-1'!B30</f>
        <v>47</v>
      </c>
      <c r="AF30" s="26"/>
      <c r="AG30">
        <f t="shared" si="2"/>
        <v>1566.2173868996049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4.3375177506390239</v>
      </c>
      <c r="F31">
        <f>GT_Spot!P31</f>
        <v>0</v>
      </c>
      <c r="G31">
        <f>PPCL_NG!P31</f>
        <v>-0.42281879194630873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-4.7375565610859729</v>
      </c>
      <c r="M31">
        <f>EDWPCL!S31</f>
        <v>0</v>
      </c>
      <c r="N31">
        <f>'MSW BWN'!S31</f>
        <v>7.1528547999999992</v>
      </c>
      <c r="O31">
        <f>BRPL_ISGS_exbus!BB31</f>
        <v>964.24748179589562</v>
      </c>
      <c r="P31" s="77">
        <v>94.155482849604212</v>
      </c>
      <c r="Q31" s="77">
        <v>28.82</v>
      </c>
      <c r="R31" s="80">
        <v>46</v>
      </c>
      <c r="S31" s="80">
        <v>0</v>
      </c>
      <c r="T31" s="78">
        <f>SUMPRODUCT(LTA!F31:AJ31,LTA!F$101:AJ$101,LTA!F$103:AJ$103)</f>
        <v>33.620000000000005</v>
      </c>
      <c r="U31" s="78">
        <f>SUMPRODUCT(LTA!F31:AJ31,LTA!F$102:AJ$102,LTA!F$103:AJ$103)</f>
        <v>27.96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295.02999999999992</v>
      </c>
      <c r="AB31" s="117">
        <f>-STOA!N31</f>
        <v>0</v>
      </c>
      <c r="AC31">
        <f t="shared" si="0"/>
        <v>15.030806717514366</v>
      </c>
      <c r="AD31">
        <f t="shared" si="1"/>
        <v>1479.7521551255918</v>
      </c>
      <c r="AE31">
        <f>'IDT-1'!B31</f>
        <v>22</v>
      </c>
      <c r="AF31" s="26"/>
      <c r="AG31">
        <f t="shared" si="2"/>
        <v>1501.7521551255918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4.3375177506390239</v>
      </c>
      <c r="F32">
        <f>GT_Spot!P32</f>
        <v>0</v>
      </c>
      <c r="G32">
        <f>PPCL_NG!P32</f>
        <v>-0.42281879194630873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-4.7823529411764705</v>
      </c>
      <c r="M32">
        <f>EDWPCL!S32</f>
        <v>0</v>
      </c>
      <c r="N32">
        <f>'MSW BWN'!S32</f>
        <v>7.0642175999999992</v>
      </c>
      <c r="O32">
        <f>BRPL_ISGS_exbus!BB32</f>
        <v>965.99869692869572</v>
      </c>
      <c r="P32" s="77">
        <v>94.155482849604212</v>
      </c>
      <c r="Q32" s="77">
        <v>28.82</v>
      </c>
      <c r="R32" s="80">
        <v>46</v>
      </c>
      <c r="S32" s="80">
        <v>0</v>
      </c>
      <c r="T32" s="78">
        <f>SUMPRODUCT(LTA!F32:AJ32,LTA!F$101:AJ$101,LTA!F$103:AJ$103)</f>
        <v>46.370000000000005</v>
      </c>
      <c r="U32" s="78">
        <f>SUMPRODUCT(LTA!F32:AJ32,LTA!F$102:AJ$102,LTA!F$103:AJ$103)</f>
        <v>27.990000000000002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304.82999999999993</v>
      </c>
      <c r="AB32" s="117">
        <f>-STOA!N32</f>
        <v>0</v>
      </c>
      <c r="AC32">
        <f t="shared" si="0"/>
        <v>14.853901500321387</v>
      </c>
      <c r="AD32">
        <f t="shared" si="1"/>
        <v>1548.1268418954946</v>
      </c>
      <c r="AE32">
        <f>'IDT-1'!B32</f>
        <v>0</v>
      </c>
      <c r="AF32" s="26"/>
      <c r="AG32">
        <f t="shared" si="2"/>
        <v>1548.1268418954946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4.3375177506390239</v>
      </c>
      <c r="F33">
        <f>GT_Spot!P33</f>
        <v>0</v>
      </c>
      <c r="G33">
        <f>PPCL_NG!P33</f>
        <v>-0.42281879194630873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-5.5384615384615374</v>
      </c>
      <c r="M33">
        <f>EDWPCL!S33</f>
        <v>0</v>
      </c>
      <c r="N33">
        <f>'MSW BWN'!S33</f>
        <v>7.0240799999999988</v>
      </c>
      <c r="O33">
        <f>BRPL_ISGS_exbus!BB33</f>
        <v>956.04764337192762</v>
      </c>
      <c r="P33" s="77">
        <v>94.155482849604212</v>
      </c>
      <c r="Q33" s="77">
        <v>28.82</v>
      </c>
      <c r="R33" s="80">
        <v>46</v>
      </c>
      <c r="S33" s="80">
        <v>0</v>
      </c>
      <c r="T33" s="78">
        <f>SUMPRODUCT(LTA!F33:AJ33,LTA!F$101:AJ$101,LTA!F$103:AJ$103)</f>
        <v>62.17</v>
      </c>
      <c r="U33" s="78">
        <f>SUMPRODUCT(LTA!F33:AJ33,LTA!F$102:AJ$102,LTA!F$103:AJ$103)</f>
        <v>26.099999999999998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312.52999999999992</v>
      </c>
      <c r="AB33" s="117">
        <f>-STOA!N33</f>
        <v>0</v>
      </c>
      <c r="AC33">
        <f t="shared" si="0"/>
        <v>15.770769451208926</v>
      </c>
      <c r="AD33">
        <f t="shared" si="1"/>
        <v>1467.0726741905539</v>
      </c>
      <c r="AE33">
        <f>'IDT-1'!B33</f>
        <v>0</v>
      </c>
      <c r="AF33" s="26"/>
      <c r="AG33">
        <f t="shared" si="2"/>
        <v>1467.0726741905539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4.3375177506390239</v>
      </c>
      <c r="F34">
        <f>GT_Spot!P34</f>
        <v>0</v>
      </c>
      <c r="G34">
        <f>PPCL_NG!P34</f>
        <v>-0.42281879194630873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-5.0823529411764703</v>
      </c>
      <c r="M34">
        <f>EDWPCL!S34</f>
        <v>0</v>
      </c>
      <c r="N34">
        <f>'MSW BWN'!S34</f>
        <v>6.2213279999999997</v>
      </c>
      <c r="O34">
        <f>BRPL_ISGS_exbus!BB34</f>
        <v>932.51249035518333</v>
      </c>
      <c r="P34" s="77">
        <v>94.155482849604212</v>
      </c>
      <c r="Q34" s="77">
        <v>28.820000000000004</v>
      </c>
      <c r="R34" s="80">
        <v>46</v>
      </c>
      <c r="S34" s="80">
        <v>0</v>
      </c>
      <c r="T34" s="78">
        <f>SUMPRODUCT(LTA!F34:AJ34,LTA!F$101:AJ$101,LTA!F$103:AJ$103)</f>
        <v>80.75</v>
      </c>
      <c r="U34" s="78">
        <f>SUMPRODUCT(LTA!F34:AJ34,LTA!F$102:AJ$102,LTA!F$103:AJ$103)</f>
        <v>26.63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320.2299999999999</v>
      </c>
      <c r="AB34" s="117">
        <f>-STOA!N34</f>
        <v>0</v>
      </c>
      <c r="AC34">
        <f t="shared" si="0"/>
        <v>15.344568120661142</v>
      </c>
      <c r="AD34">
        <f t="shared" si="1"/>
        <v>1520.4270791016427</v>
      </c>
      <c r="AE34">
        <f>'IDT-1'!B34</f>
        <v>0</v>
      </c>
      <c r="AF34" s="26"/>
      <c r="AG34">
        <f t="shared" si="2"/>
        <v>1520.4270791016427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-98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-0.42281879194630873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-4.6126696832579182</v>
      </c>
      <c r="M35">
        <f>EDWPCL!S35</f>
        <v>0</v>
      </c>
      <c r="N35">
        <f>'MSW BWN'!S35</f>
        <v>6.5106531999999993</v>
      </c>
      <c r="O35">
        <f>BRPL_ISGS_exbus!BB35</f>
        <v>806.29109447456801</v>
      </c>
      <c r="P35" s="77">
        <v>94.155482849604212</v>
      </c>
      <c r="Q35" s="77">
        <v>28.299999999999997</v>
      </c>
      <c r="R35" s="80">
        <v>46.5</v>
      </c>
      <c r="S35" s="80">
        <v>0</v>
      </c>
      <c r="T35" s="78">
        <f>SUMPRODUCT(LTA!F35:AJ35,LTA!F$101:AJ$101,LTA!F$103:AJ$103)</f>
        <v>110.13000000000001</v>
      </c>
      <c r="U35" s="78">
        <f>SUMPRODUCT(LTA!F35:AJ35,LTA!F$102:AJ$102,LTA!F$103:AJ$103)</f>
        <v>27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330.05999999999995</v>
      </c>
      <c r="AB35" s="117">
        <f>-STOA!N35</f>
        <v>0</v>
      </c>
      <c r="AC35">
        <f t="shared" si="0"/>
        <v>13.92648994031353</v>
      </c>
      <c r="AD35">
        <f t="shared" si="1"/>
        <v>1528.3803305232539</v>
      </c>
      <c r="AE35">
        <f>'IDT-1'!B35</f>
        <v>0</v>
      </c>
      <c r="AF35" s="26"/>
      <c r="AG35">
        <f t="shared" si="2"/>
        <v>1528.3803305232539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-0.42281879194630873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-4.7239819004524879</v>
      </c>
      <c r="M36">
        <f>EDWPCL!S36</f>
        <v>0</v>
      </c>
      <c r="N36">
        <f>'MSW BWN'!S36</f>
        <v>6.8953051999999992</v>
      </c>
      <c r="O36">
        <f>BRPL_ISGS_exbus!BB36</f>
        <v>808.5528314788196</v>
      </c>
      <c r="P36" s="77">
        <v>94.155482849604212</v>
      </c>
      <c r="Q36" s="77">
        <v>28.299999999999997</v>
      </c>
      <c r="R36" s="80">
        <v>46.5</v>
      </c>
      <c r="S36" s="80">
        <v>0</v>
      </c>
      <c r="T36" s="78">
        <f>SUMPRODUCT(LTA!F36:AJ36,LTA!F$101:AJ$101,LTA!F$103:AJ$103)</f>
        <v>138.10000000000002</v>
      </c>
      <c r="U36" s="78">
        <f>SUMPRODUCT(LTA!F36:AJ36,LTA!F$102:AJ$102,LTA!F$103:AJ$103)</f>
        <v>27.5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340.55999999999995</v>
      </c>
      <c r="AB36" s="117">
        <f>-STOA!N36</f>
        <v>0</v>
      </c>
      <c r="AC36">
        <f t="shared" si="0"/>
        <v>14.311458662654363</v>
      </c>
      <c r="AD36">
        <f t="shared" si="1"/>
        <v>1567.5004385879702</v>
      </c>
      <c r="AE36">
        <f>'IDT-1'!B36</f>
        <v>0</v>
      </c>
      <c r="AF36" s="26"/>
      <c r="AG36">
        <f t="shared" si="2"/>
        <v>1567.5004385879702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-0.42281879194630873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-5.2194570135746607</v>
      </c>
      <c r="M37">
        <f>EDWPCL!S37</f>
        <v>0</v>
      </c>
      <c r="N37">
        <f>'MSW BWN'!S37</f>
        <v>6.3986023999999997</v>
      </c>
      <c r="O37">
        <f>BRPL_ISGS_exbus!BB37</f>
        <v>816.53128167084867</v>
      </c>
      <c r="P37" s="77">
        <v>94.155482849604212</v>
      </c>
      <c r="Q37" s="77">
        <v>15.46</v>
      </c>
      <c r="R37" s="80">
        <v>46.5</v>
      </c>
      <c r="S37" s="80">
        <v>0</v>
      </c>
      <c r="T37" s="78">
        <f>SUMPRODUCT(LTA!F37:AJ37,LTA!F$101:AJ$101,LTA!F$103:AJ$103)</f>
        <v>165.46</v>
      </c>
      <c r="U37" s="78">
        <f>SUMPRODUCT(LTA!F37:AJ37,LTA!F$102:AJ$102,LTA!F$103:AJ$103)</f>
        <v>27.200000000000003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347.55999999999995</v>
      </c>
      <c r="AB37" s="117">
        <f>-STOA!N37</f>
        <v>0</v>
      </c>
      <c r="AC37">
        <f t="shared" si="0"/>
        <v>14.417504763065274</v>
      </c>
      <c r="AD37">
        <f t="shared" si="1"/>
        <v>1612.600664766466</v>
      </c>
      <c r="AE37">
        <f>'IDT-1'!B37</f>
        <v>0</v>
      </c>
      <c r="AF37" s="26"/>
      <c r="AG37">
        <f t="shared" si="2"/>
        <v>1612.600664766466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-0.42281879194630873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7.8285880199999998</v>
      </c>
      <c r="O38">
        <f>BRPL_ISGS_exbus!BB38</f>
        <v>803.15611880643894</v>
      </c>
      <c r="P38" s="77">
        <v>94.155482849604212</v>
      </c>
      <c r="Q38" s="77">
        <v>15.46</v>
      </c>
      <c r="R38" s="80">
        <v>46.5</v>
      </c>
      <c r="S38" s="80">
        <v>0</v>
      </c>
      <c r="T38" s="78">
        <f>SUMPRODUCT(LTA!F38:AJ38,LTA!F$101:AJ$101,LTA!F$103:AJ$103)</f>
        <v>193.92999999999998</v>
      </c>
      <c r="U38" s="78">
        <f>SUMPRODUCT(LTA!F38:AJ38,LTA!F$102:AJ$102,LTA!F$103:AJ$103)</f>
        <v>27.08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353.85999999999996</v>
      </c>
      <c r="AB38" s="117">
        <f>-STOA!N38</f>
        <v>0</v>
      </c>
      <c r="AC38">
        <f t="shared" si="0"/>
        <v>14.625362623475802</v>
      </c>
      <c r="AD38">
        <f t="shared" si="1"/>
        <v>1634.1902964271098</v>
      </c>
      <c r="AE38">
        <f>'IDT-1'!B38</f>
        <v>0</v>
      </c>
      <c r="AF38" s="26"/>
      <c r="AG38">
        <f t="shared" si="2"/>
        <v>1634.1902964271098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-0.42281879194630873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7.3787960399999983</v>
      </c>
      <c r="O39">
        <f>BRPL_ISGS_exbus!BB39</f>
        <v>794.69044755965956</v>
      </c>
      <c r="P39" s="77">
        <v>94.155482849604212</v>
      </c>
      <c r="Q39" s="77">
        <v>15.46</v>
      </c>
      <c r="R39" s="80">
        <v>46.5</v>
      </c>
      <c r="S39" s="80">
        <v>0</v>
      </c>
      <c r="T39" s="78">
        <f>SUMPRODUCT(LTA!F39:AJ39,LTA!F$101:AJ$101,LTA!F$103:AJ$103)</f>
        <v>215.97</v>
      </c>
      <c r="U39" s="78">
        <f>SUMPRODUCT(LTA!F39:AJ39,LTA!F$102:AJ$102,LTA!F$103:AJ$103)</f>
        <v>21.869999999999997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364.61999999999995</v>
      </c>
      <c r="AB39" s="117">
        <f>-STOA!N39</f>
        <v>0</v>
      </c>
      <c r="AC39">
        <f t="shared" si="0"/>
        <v>15.339120930787304</v>
      </c>
      <c r="AD39">
        <f t="shared" si="1"/>
        <v>1590.0349927715476</v>
      </c>
      <c r="AE39">
        <f>'IDT-1'!B39</f>
        <v>0</v>
      </c>
      <c r="AF39" s="26"/>
      <c r="AG39">
        <f t="shared" si="2"/>
        <v>1590.0349927715476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-0.42281879194630873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6.8876121599999989</v>
      </c>
      <c r="O40">
        <f>BRPL_ISGS_exbus!BB40</f>
        <v>796.94885581785991</v>
      </c>
      <c r="P40" s="77">
        <v>94.155482849604212</v>
      </c>
      <c r="Q40" s="77">
        <v>15.46</v>
      </c>
      <c r="R40" s="80">
        <v>46.5</v>
      </c>
      <c r="S40" s="80">
        <v>0</v>
      </c>
      <c r="T40" s="78">
        <f>SUMPRODUCT(LTA!F40:AJ40,LTA!F$101:AJ$101,LTA!F$103:AJ$103)</f>
        <v>235.40999999999997</v>
      </c>
      <c r="U40" s="78">
        <f>SUMPRODUCT(LTA!F40:AJ40,LTA!F$102:AJ$102,LTA!F$103:AJ$103)</f>
        <v>7.69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368.11999999999995</v>
      </c>
      <c r="AB40" s="117">
        <f>-STOA!N40</f>
        <v>0</v>
      </c>
      <c r="AC40">
        <f t="shared" si="0"/>
        <v>14.97009787416131</v>
      </c>
      <c r="AD40">
        <f t="shared" si="1"/>
        <v>1652.931240206374</v>
      </c>
      <c r="AE40">
        <f>'IDT-1'!B40</f>
        <v>0</v>
      </c>
      <c r="AF40" s="26"/>
      <c r="AG40">
        <f t="shared" si="2"/>
        <v>1652.931240206374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-0.42281879194630873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7.0862932799999987</v>
      </c>
      <c r="O41">
        <f>BRPL_ISGS_exbus!BB41</f>
        <v>843.33272590078832</v>
      </c>
      <c r="P41" s="77">
        <v>94.155482849604212</v>
      </c>
      <c r="Q41" s="77">
        <v>15.46</v>
      </c>
      <c r="R41" s="80">
        <v>46.5</v>
      </c>
      <c r="S41" s="80">
        <v>0</v>
      </c>
      <c r="T41" s="78">
        <f>SUMPRODUCT(LTA!F41:AJ41,LTA!F$101:AJ$101,LTA!F$103:AJ$103)</f>
        <v>257.70999999999998</v>
      </c>
      <c r="U41" s="78">
        <f>SUMPRODUCT(LTA!F41:AJ41,LTA!F$102:AJ$102,LTA!F$103:AJ$103)</f>
        <v>7.83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375.11999999999995</v>
      </c>
      <c r="AB41" s="117">
        <f>-STOA!N41</f>
        <v>0</v>
      </c>
      <c r="AC41">
        <f t="shared" si="0"/>
        <v>15.73675572749123</v>
      </c>
      <c r="AD41">
        <f t="shared" si="1"/>
        <v>1717.1871335559724</v>
      </c>
      <c r="AE41">
        <f>'IDT-1'!B41</f>
        <v>0</v>
      </c>
      <c r="AF41" s="26"/>
      <c r="AG41">
        <f t="shared" si="2"/>
        <v>1717.1871335559724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13.272055888223552</v>
      </c>
      <c r="F42">
        <f>GT_Spot!P42</f>
        <v>0</v>
      </c>
      <c r="G42">
        <f>PPCL_NG!P42</f>
        <v>-0.42281879194630873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7.1801149199999985</v>
      </c>
      <c r="O42">
        <f>BRPL_ISGS_exbus!BB42</f>
        <v>851.05287757050871</v>
      </c>
      <c r="P42" s="77">
        <v>94.155482849604212</v>
      </c>
      <c r="Q42" s="77">
        <v>15.46</v>
      </c>
      <c r="R42" s="80">
        <v>46.5</v>
      </c>
      <c r="S42" s="80">
        <v>0</v>
      </c>
      <c r="T42" s="78">
        <f>SUMPRODUCT(LTA!F42:AJ42,LTA!F$101:AJ$101,LTA!F$103:AJ$103)</f>
        <v>284.14999999999998</v>
      </c>
      <c r="U42" s="78">
        <f>SUMPRODUCT(LTA!F42:AJ42,LTA!F$102:AJ$102,LTA!F$103:AJ$103)</f>
        <v>8.4600000000000009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380.71999999999991</v>
      </c>
      <c r="AB42" s="117">
        <f>-STOA!N42</f>
        <v>0</v>
      </c>
      <c r="AC42">
        <f t="shared" si="0"/>
        <v>16.080731489531413</v>
      </c>
      <c r="AD42">
        <f t="shared" si="1"/>
        <v>1757.9401906987482</v>
      </c>
      <c r="AE42">
        <f>'IDT-1'!B42</f>
        <v>0</v>
      </c>
      <c r="AF42" s="26"/>
      <c r="AG42">
        <f t="shared" si="2"/>
        <v>1757.9401906987482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-0.42281879194630873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-6.0529411764705872</v>
      </c>
      <c r="M43">
        <f>EDWPCL!S43</f>
        <v>0</v>
      </c>
      <c r="N43">
        <f>'MSW BWN'!S43</f>
        <v>7.257379799999998</v>
      </c>
      <c r="O43">
        <f>BRPL_ISGS_exbus!BB43</f>
        <v>864.85317241374594</v>
      </c>
      <c r="P43" s="77">
        <v>94.155482849604212</v>
      </c>
      <c r="Q43" s="77">
        <v>15.46</v>
      </c>
      <c r="R43" s="80">
        <v>46.5</v>
      </c>
      <c r="S43" s="80">
        <v>0</v>
      </c>
      <c r="T43" s="78">
        <f>SUMPRODUCT(LTA!F43:AJ43,LTA!F$101:AJ$101,LTA!F$103:AJ$103)</f>
        <v>302.95999999999998</v>
      </c>
      <c r="U43" s="78">
        <f>SUMPRODUCT(LTA!F43:AJ43,LTA!F$102:AJ$102,LTA!F$103:AJ$103)</f>
        <v>8.19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378.65999999999997</v>
      </c>
      <c r="AB43" s="117">
        <f>-STOA!N43</f>
        <v>0</v>
      </c>
      <c r="AC43">
        <f t="shared" si="0"/>
        <v>16.762163815118363</v>
      </c>
      <c r="AD43">
        <f t="shared" si="1"/>
        <v>1740.4253317083446</v>
      </c>
      <c r="AE43">
        <f>'IDT-1'!B43</f>
        <v>0</v>
      </c>
      <c r="AF43" s="26"/>
      <c r="AG43">
        <f t="shared" si="2"/>
        <v>1740.4253317083446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-0.42281879194630873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7.4974528199999986</v>
      </c>
      <c r="O44">
        <f>BRPL_ISGS_exbus!BB44</f>
        <v>864.85317241374594</v>
      </c>
      <c r="P44" s="77">
        <v>94.155482849604212</v>
      </c>
      <c r="Q44" s="77">
        <v>15.46</v>
      </c>
      <c r="R44" s="80">
        <v>46.5</v>
      </c>
      <c r="S44" s="80">
        <v>0</v>
      </c>
      <c r="T44" s="78">
        <f>SUMPRODUCT(LTA!F44:AJ44,LTA!F$101:AJ$101,LTA!F$103:AJ$103)</f>
        <v>323.52999999999997</v>
      </c>
      <c r="U44" s="78">
        <f>SUMPRODUCT(LTA!F44:AJ44,LTA!F$102:AJ$102,LTA!F$103:AJ$103)</f>
        <v>7.8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381.45999999999992</v>
      </c>
      <c r="AB44" s="117">
        <f>-STOA!N44</f>
        <v>0</v>
      </c>
      <c r="AC44">
        <f t="shared" si="0"/>
        <v>16.603152870759768</v>
      </c>
      <c r="AD44">
        <f t="shared" si="1"/>
        <v>1804.7305666010632</v>
      </c>
      <c r="AE44">
        <f>'IDT-1'!B44</f>
        <v>0</v>
      </c>
      <c r="AF44" s="26"/>
      <c r="AG44">
        <f t="shared" si="2"/>
        <v>1804.7305666010632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-0.42281879194630873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7.2463419599999987</v>
      </c>
      <c r="O45">
        <f>BRPL_ISGS_exbus!BB45</f>
        <v>854.4449121070237</v>
      </c>
      <c r="P45" s="77">
        <v>94.155482849604212</v>
      </c>
      <c r="Q45" s="77">
        <v>15.46</v>
      </c>
      <c r="R45" s="80">
        <v>46.5</v>
      </c>
      <c r="S45" s="80">
        <v>0</v>
      </c>
      <c r="T45" s="78">
        <f>SUMPRODUCT(LTA!F45:AJ45,LTA!F$101:AJ$101,LTA!F$103:AJ$103)</f>
        <v>334.48</v>
      </c>
      <c r="U45" s="78">
        <f>SUMPRODUCT(LTA!F45:AJ45,LTA!F$102:AJ$102,LTA!F$103:AJ$103)</f>
        <v>7.19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381.45999999999992</v>
      </c>
      <c r="AB45" s="117">
        <f>-STOA!N45</f>
        <v>0</v>
      </c>
      <c r="AC45">
        <f t="shared" si="0"/>
        <v>16.454431088915538</v>
      </c>
      <c r="AD45">
        <f t="shared" si="1"/>
        <v>1840.2099172161852</v>
      </c>
      <c r="AE45">
        <f>'IDT-1'!B45</f>
        <v>3</v>
      </c>
      <c r="AF45" s="26"/>
      <c r="AG45">
        <f t="shared" si="2"/>
        <v>1843.2099172161852</v>
      </c>
      <c r="AI45" s="75">
        <f>PXIL!H45</f>
        <v>0</v>
      </c>
      <c r="AJ45" s="75">
        <f>PXIL!N45</f>
        <v>0</v>
      </c>
      <c r="AK45" s="75">
        <f>RTM_IEX!H45</f>
        <v>9.65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-0.42281879194630873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7.3374041399999985</v>
      </c>
      <c r="O46">
        <f>BRPL_ISGS_exbus!BB46</f>
        <v>854.4449121070237</v>
      </c>
      <c r="P46" s="77">
        <v>94.155482849604212</v>
      </c>
      <c r="Q46" s="77">
        <v>15.46</v>
      </c>
      <c r="R46" s="80">
        <v>46.5</v>
      </c>
      <c r="S46" s="80">
        <v>0</v>
      </c>
      <c r="T46" s="78">
        <f>SUMPRODUCT(LTA!F46:AJ46,LTA!F$101:AJ$101,LTA!F$103:AJ$103)</f>
        <v>340.52000000000004</v>
      </c>
      <c r="U46" s="78">
        <f>SUMPRODUCT(LTA!F46:AJ46,LTA!F$102:AJ$102,LTA!F$103:AJ$103)</f>
        <v>6.83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381.45999999999992</v>
      </c>
      <c r="AB46" s="117">
        <f>-STOA!N46</f>
        <v>0</v>
      </c>
      <c r="AC46">
        <f t="shared" si="0"/>
        <v>16.488232436099533</v>
      </c>
      <c r="AD46">
        <f t="shared" si="1"/>
        <v>1844.0171780490009</v>
      </c>
      <c r="AE46">
        <f>'IDT-1'!B46</f>
        <v>15</v>
      </c>
      <c r="AF46" s="26"/>
      <c r="AG46">
        <f t="shared" si="2"/>
        <v>1859.0171780490009</v>
      </c>
      <c r="AI46" s="75">
        <f>PXIL!H46</f>
        <v>0</v>
      </c>
      <c r="AJ46" s="75">
        <f>PXIL!N46</f>
        <v>0</v>
      </c>
      <c r="AK46" s="75">
        <f>RTM_IEX!H46</f>
        <v>7.72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-0.42281879194630873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-6.0407239819004523</v>
      </c>
      <c r="M47">
        <f>EDWPCL!S47</f>
        <v>0</v>
      </c>
      <c r="N47">
        <f>'MSW BWN'!S47</f>
        <v>7.5360852599999983</v>
      </c>
      <c r="O47">
        <f>BRPL_ISGS_exbus!BB47</f>
        <v>854.69377406785611</v>
      </c>
      <c r="P47" s="77">
        <v>94.155482849604212</v>
      </c>
      <c r="Q47" s="77">
        <v>15.46</v>
      </c>
      <c r="R47" s="80">
        <v>46.5</v>
      </c>
      <c r="S47" s="80">
        <v>0</v>
      </c>
      <c r="T47" s="78">
        <f>SUMPRODUCT(LTA!F47:AJ47,LTA!F$101:AJ$101,LTA!F$103:AJ$103)</f>
        <v>339.44</v>
      </c>
      <c r="U47" s="78">
        <f>SUMPRODUCT(LTA!F47:AJ47,LTA!F$102:AJ$102,LTA!F$103:AJ$103)</f>
        <v>6.91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381.45999999999992</v>
      </c>
      <c r="AB47" s="117">
        <f>-STOA!N47</f>
        <v>0</v>
      </c>
      <c r="AC47">
        <f t="shared" si="0"/>
        <v>16.867455211556049</v>
      </c>
      <c r="AD47">
        <f t="shared" si="1"/>
        <v>1784.4515646205871</v>
      </c>
      <c r="AE47">
        <f>'IDT-1'!B47</f>
        <v>15</v>
      </c>
      <c r="AF47" s="26"/>
      <c r="AG47">
        <f t="shared" si="2"/>
        <v>1799.4515646205871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-0.42281879194630873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-6.0733031674208142</v>
      </c>
      <c r="M48">
        <f>EDWPCL!S48</f>
        <v>0</v>
      </c>
      <c r="N48">
        <f>'MSW BWN'!S48</f>
        <v>7.5498825599999995</v>
      </c>
      <c r="O48">
        <f>BRPL_ISGS_exbus!BB48</f>
        <v>821.19249146002858</v>
      </c>
      <c r="P48" s="77">
        <v>94.155482849604212</v>
      </c>
      <c r="Q48" s="77">
        <v>15.46</v>
      </c>
      <c r="R48" s="80">
        <v>46.5</v>
      </c>
      <c r="S48" s="80">
        <v>0</v>
      </c>
      <c r="T48" s="78">
        <f>SUMPRODUCT(LTA!F48:AJ48,LTA!F$101:AJ$101,LTA!F$103:AJ$103)</f>
        <v>340.18</v>
      </c>
      <c r="U48" s="78">
        <f>SUMPRODUCT(LTA!F48:AJ48,LTA!F$102:AJ$102,LTA!F$103:AJ$103)</f>
        <v>6.9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402.68999999999988</v>
      </c>
      <c r="AB48" s="117">
        <f>-STOA!N48</f>
        <v>0</v>
      </c>
      <c r="AC48">
        <f t="shared" si="0"/>
        <v>16.402299354600775</v>
      </c>
      <c r="AD48">
        <f t="shared" si="1"/>
        <v>1814.3566559841945</v>
      </c>
      <c r="AE48">
        <f>'IDT-1'!B48</f>
        <v>15.185</v>
      </c>
      <c r="AF48" s="26"/>
      <c r="AG48">
        <f t="shared" si="2"/>
        <v>1829.5416559841944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-0.42281879194630873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7.4174284799999999</v>
      </c>
      <c r="O49">
        <f>BRPL_ISGS_exbus!BB49</f>
        <v>800.63739151166726</v>
      </c>
      <c r="P49" s="77">
        <v>94.155482849604212</v>
      </c>
      <c r="Q49" s="77">
        <v>15.46</v>
      </c>
      <c r="R49" s="80">
        <v>46.5</v>
      </c>
      <c r="S49" s="80">
        <v>0</v>
      </c>
      <c r="T49" s="78">
        <f>SUMPRODUCT(LTA!F49:AJ49,LTA!F$101:AJ$101,LTA!F$103:AJ$103)</f>
        <v>342.71</v>
      </c>
      <c r="U49" s="78">
        <f>SUMPRODUCT(LTA!F49:AJ49,LTA!F$102:AJ$102,LTA!F$103:AJ$103)</f>
        <v>8.57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402.68999999999988</v>
      </c>
      <c r="AB49" s="117">
        <f>-STOA!N49</f>
        <v>0</v>
      </c>
      <c r="AC49">
        <f t="shared" si="0"/>
        <v>16.586174462595576</v>
      </c>
      <c r="AD49">
        <f t="shared" si="1"/>
        <v>1760.6317397671485</v>
      </c>
      <c r="AE49">
        <f>'IDT-1'!B49</f>
        <v>12.474</v>
      </c>
      <c r="AF49" s="26"/>
      <c r="AG49">
        <f t="shared" si="2"/>
        <v>1773.1057397671484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-0.42281879194630873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7.7761582799999998</v>
      </c>
      <c r="O50">
        <f>BRPL_ISGS_exbus!BB50</f>
        <v>790.98732101661153</v>
      </c>
      <c r="P50" s="77">
        <v>94.155482849604212</v>
      </c>
      <c r="Q50" s="77">
        <v>15.46</v>
      </c>
      <c r="R50" s="80">
        <v>46.5</v>
      </c>
      <c r="S50" s="80">
        <v>0</v>
      </c>
      <c r="T50" s="78">
        <f>SUMPRODUCT(LTA!F50:AJ50,LTA!F$101:AJ$101,LTA!F$103:AJ$103)</f>
        <v>345.73</v>
      </c>
      <c r="U50" s="78">
        <f>SUMPRODUCT(LTA!F50:AJ50,LTA!F$102:AJ$102,LTA!F$103:AJ$103)</f>
        <v>9.86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8.69</v>
      </c>
      <c r="Z50" s="75">
        <f>IEX!N50</f>
        <v>0</v>
      </c>
      <c r="AA50" s="117">
        <f>STOA!H50</f>
        <v>402.68999999999988</v>
      </c>
      <c r="AB50" s="117">
        <f>-STOA!N50</f>
        <v>0</v>
      </c>
      <c r="AC50">
        <f t="shared" si="0"/>
        <v>16.343588711291034</v>
      </c>
      <c r="AD50">
        <f t="shared" si="1"/>
        <v>1795.5829848233975</v>
      </c>
      <c r="AE50">
        <f>'IDT-1'!B50</f>
        <v>9.7620000000000005</v>
      </c>
      <c r="AF50" s="26"/>
      <c r="AG50">
        <f t="shared" si="2"/>
        <v>1805.3449848233975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-0.42281879194630873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7.8534231599999984</v>
      </c>
      <c r="O51">
        <f>BRPL_ISGS_exbus!BB51</f>
        <v>762.29688900892859</v>
      </c>
      <c r="P51" s="77">
        <v>95.02</v>
      </c>
      <c r="Q51" s="77">
        <v>15.46</v>
      </c>
      <c r="R51" s="80">
        <v>46.5</v>
      </c>
      <c r="S51" s="80">
        <v>0</v>
      </c>
      <c r="T51" s="78">
        <f>SUMPRODUCT(LTA!F51:AJ51,LTA!F$101:AJ$101,LTA!F$103:AJ$103)</f>
        <v>346.64</v>
      </c>
      <c r="U51" s="78">
        <f>SUMPRODUCT(LTA!F51:AJ51,LTA!F$102:AJ$102,LTA!F$103:AJ$103)</f>
        <v>11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426.81999999999994</v>
      </c>
      <c r="AB51" s="117">
        <f>-STOA!N51</f>
        <v>0</v>
      </c>
      <c r="AC51">
        <f t="shared" si="0"/>
        <v>16.137896933702365</v>
      </c>
      <c r="AD51">
        <f t="shared" si="1"/>
        <v>1798.5300266236989</v>
      </c>
      <c r="AE51">
        <f>'IDT-1'!B51</f>
        <v>0</v>
      </c>
      <c r="AF51" s="26"/>
      <c r="AG51">
        <f t="shared" si="2"/>
        <v>1798.5300266236989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-0.42281879194630873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7.7209690799999988</v>
      </c>
      <c r="O52">
        <f>BRPL_ISGS_exbus!BB52</f>
        <v>762.29688900892859</v>
      </c>
      <c r="P52" s="77">
        <v>95.02</v>
      </c>
      <c r="Q52" s="77">
        <v>15.46</v>
      </c>
      <c r="R52" s="80">
        <v>46.5</v>
      </c>
      <c r="S52" s="80">
        <v>0</v>
      </c>
      <c r="T52" s="78">
        <f>SUMPRODUCT(LTA!F52:AJ52,LTA!F$101:AJ$101,LTA!F$103:AJ$103)</f>
        <v>343.90000000000003</v>
      </c>
      <c r="U52" s="78">
        <f>SUMPRODUCT(LTA!F52:AJ52,LTA!F$102:AJ$102,LTA!F$103:AJ$103)</f>
        <v>13.75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2.9</v>
      </c>
      <c r="Z52" s="75">
        <f>IEX!N52</f>
        <v>0</v>
      </c>
      <c r="AA52" s="117">
        <f>STOA!H52</f>
        <v>426.81999999999994</v>
      </c>
      <c r="AB52" s="117">
        <f>-STOA!N52</f>
        <v>0</v>
      </c>
      <c r="AC52">
        <f t="shared" si="0"/>
        <v>16.393170653375446</v>
      </c>
      <c r="AD52">
        <f t="shared" si="1"/>
        <v>1775.0522988240261</v>
      </c>
      <c r="AE52">
        <f>'IDT-1'!B52</f>
        <v>0</v>
      </c>
      <c r="AF52" s="26"/>
      <c r="AG52">
        <f t="shared" si="2"/>
        <v>1775.0522988240261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-0.42281879194630873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-0.10452488687782804</v>
      </c>
      <c r="M53">
        <f>EDWPCL!S53</f>
        <v>0</v>
      </c>
      <c r="N53">
        <f>'MSW BWN'!S53</f>
        <v>7.8147907199999986</v>
      </c>
      <c r="O53">
        <f>BRPL_ISGS_exbus!BB53</f>
        <v>762.29688900892859</v>
      </c>
      <c r="P53" s="77">
        <v>94.154770632011548</v>
      </c>
      <c r="Q53" s="77">
        <v>15.46</v>
      </c>
      <c r="R53" s="80">
        <v>46.5</v>
      </c>
      <c r="S53" s="80">
        <v>0</v>
      </c>
      <c r="T53" s="78">
        <f>SUMPRODUCT(LTA!F53:AJ53,LTA!F$101:AJ$101,LTA!F$103:AJ$103)</f>
        <v>345.15000000000003</v>
      </c>
      <c r="U53" s="78">
        <f>SUMPRODUCT(LTA!F53:AJ53,LTA!F$102:AJ$102,LTA!F$103:AJ$103)</f>
        <v>14.57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391.1099999999999</v>
      </c>
      <c r="AB53" s="117">
        <f>-STOA!N53</f>
        <v>0</v>
      </c>
      <c r="AC53">
        <f t="shared" si="0"/>
        <v>15.824923147553523</v>
      </c>
      <c r="AD53">
        <f t="shared" si="1"/>
        <v>1765.3314039630918</v>
      </c>
      <c r="AE53">
        <f>'IDT-1'!B53</f>
        <v>1.627</v>
      </c>
      <c r="AF53" s="26"/>
      <c r="AG53">
        <f t="shared" si="2"/>
        <v>1766.9584039630918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-0.42281879194630873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7.4450230799999986</v>
      </c>
      <c r="O54">
        <f>BRPL_ISGS_exbus!BB54</f>
        <v>766.52965924492855</v>
      </c>
      <c r="P54" s="77">
        <v>94.154770632011548</v>
      </c>
      <c r="Q54" s="77">
        <v>15.46</v>
      </c>
      <c r="R54" s="80">
        <v>46.5</v>
      </c>
      <c r="S54" s="80">
        <v>0</v>
      </c>
      <c r="T54" s="78">
        <f>SUMPRODUCT(LTA!F54:AJ54,LTA!F$101:AJ$101,LTA!F$103:AJ$103)</f>
        <v>345.53000000000003</v>
      </c>
      <c r="U54" s="78">
        <f>SUMPRODUCT(LTA!F54:AJ54,LTA!F$102:AJ$102,LTA!F$103:AJ$103)</f>
        <v>15.510000000000002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381.45999999999992</v>
      </c>
      <c r="AB54" s="117">
        <f>-STOA!N54</f>
        <v>0</v>
      </c>
      <c r="AC54">
        <f t="shared" si="0"/>
        <v>16.010924564945814</v>
      </c>
      <c r="AD54">
        <f t="shared" si="1"/>
        <v>1802.5629300285773</v>
      </c>
      <c r="AE54">
        <f>'IDT-1'!B54</f>
        <v>0</v>
      </c>
      <c r="AF54" s="26"/>
      <c r="AG54">
        <f t="shared" si="2"/>
        <v>1802.5629300285773</v>
      </c>
      <c r="AI54" s="75">
        <f>PXIL!H54</f>
        <v>0</v>
      </c>
      <c r="AJ54" s="75">
        <f>PXIL!N54</f>
        <v>0</v>
      </c>
      <c r="AK54" s="75">
        <f>RTM_IEX!H54</f>
        <v>33.78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12.628001174053418</v>
      </c>
      <c r="F55">
        <f>GT_Spot!P55</f>
        <v>0</v>
      </c>
      <c r="G55">
        <f>PPCL_NG!P55</f>
        <v>-0.42281879194630873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-1.6425339366515834</v>
      </c>
      <c r="M55">
        <f>EDWPCL!S55</f>
        <v>0</v>
      </c>
      <c r="N55">
        <f>'MSW BWN'!S55</f>
        <v>7.3787960399999983</v>
      </c>
      <c r="O55">
        <f>BRPL_ISGS_exbus!BB55</f>
        <v>791.24837778877509</v>
      </c>
      <c r="P55" s="77">
        <v>94.154770632011548</v>
      </c>
      <c r="Q55" s="77">
        <v>15.46</v>
      </c>
      <c r="R55" s="80">
        <v>46.5</v>
      </c>
      <c r="S55" s="80">
        <v>0</v>
      </c>
      <c r="T55" s="78">
        <f>SUMPRODUCT(LTA!F55:AJ55,LTA!F$101:AJ$101,LTA!F$103:AJ$103)</f>
        <v>347.06</v>
      </c>
      <c r="U55" s="78">
        <f>SUMPRODUCT(LTA!F55:AJ55,LTA!F$102:AJ$102,LTA!F$103:AJ$103)</f>
        <v>17.46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386.31999999999994</v>
      </c>
      <c r="AB55" s="117">
        <f>-STOA!N55</f>
        <v>0</v>
      </c>
      <c r="AC55">
        <f t="shared" si="0"/>
        <v>16.698855805698436</v>
      </c>
      <c r="AD55">
        <f t="shared" si="1"/>
        <v>1722.0657371005436</v>
      </c>
      <c r="AE55">
        <f>'IDT-1'!B55</f>
        <v>8</v>
      </c>
      <c r="AF55" s="26"/>
      <c r="AG55">
        <f t="shared" si="2"/>
        <v>1730.0657371005436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12.083459328696703</v>
      </c>
      <c r="F56">
        <f>GT_Spot!P56</f>
        <v>0</v>
      </c>
      <c r="G56">
        <f>PPCL_NG!P56</f>
        <v>-0.42281879194630873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-4.6914027149321269</v>
      </c>
      <c r="M56">
        <f>EDWPCL!S56</f>
        <v>0</v>
      </c>
      <c r="N56">
        <f>'MSW BWN'!S56</f>
        <v>7.4560609199999988</v>
      </c>
      <c r="O56">
        <f>BRPL_ISGS_exbus!BB56</f>
        <v>795.43117028877509</v>
      </c>
      <c r="P56" s="77">
        <v>94.154770632011548</v>
      </c>
      <c r="Q56" s="77">
        <v>15.46</v>
      </c>
      <c r="R56" s="80">
        <v>46.5</v>
      </c>
      <c r="S56" s="80">
        <v>0</v>
      </c>
      <c r="T56" s="78">
        <f>SUMPRODUCT(LTA!F56:AJ56,LTA!F$101:AJ$101,LTA!F$103:AJ$103)</f>
        <v>347.85</v>
      </c>
      <c r="U56" s="78">
        <f>SUMPRODUCT(LTA!F56:AJ56,LTA!F$102:AJ$102,LTA!F$103:AJ$103)</f>
        <v>19.72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384.91999999999996</v>
      </c>
      <c r="AB56" s="117">
        <f>-STOA!N56</f>
        <v>0</v>
      </c>
      <c r="AC56">
        <f t="shared" si="0"/>
        <v>16.560065527682628</v>
      </c>
      <c r="AD56">
        <f t="shared" si="1"/>
        <v>1748.5211741349221</v>
      </c>
      <c r="AE56">
        <f>'IDT-1'!B56</f>
        <v>0</v>
      </c>
      <c r="AF56" s="26"/>
      <c r="AG56">
        <f t="shared" si="2"/>
        <v>1748.5211741349221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6.3866513233601836</v>
      </c>
      <c r="F57">
        <f>GT_Spot!P57</f>
        <v>0</v>
      </c>
      <c r="G57">
        <f>PPCL_NG!P57</f>
        <v>-0.42281879194630873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-5.9226244343891397</v>
      </c>
      <c r="M57">
        <f>EDWPCL!S57</f>
        <v>0</v>
      </c>
      <c r="N57">
        <f>'MSW BWN'!S57</f>
        <v>7.8147907199999986</v>
      </c>
      <c r="O57">
        <f>BRPL_ISGS_exbus!BB57</f>
        <v>777.18357416243225</v>
      </c>
      <c r="P57" s="77">
        <v>94.154770632011548</v>
      </c>
      <c r="Q57" s="77">
        <v>15.46</v>
      </c>
      <c r="R57" s="80">
        <v>46.5</v>
      </c>
      <c r="S57" s="80">
        <v>0</v>
      </c>
      <c r="T57" s="78">
        <f>SUMPRODUCT(LTA!F57:AJ57,LTA!F$101:AJ$101,LTA!F$103:AJ$103)</f>
        <v>348.93</v>
      </c>
      <c r="U57" s="78">
        <f>SUMPRODUCT(LTA!F57:AJ57,LTA!F$102:AJ$102,LTA!F$103:AJ$103)</f>
        <v>21.78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383.52</v>
      </c>
      <c r="AB57" s="117">
        <f>-STOA!N57</f>
        <v>0</v>
      </c>
      <c r="AC57">
        <f t="shared" si="0"/>
        <v>16.023629436109474</v>
      </c>
      <c r="AD57">
        <f t="shared" si="1"/>
        <v>1765.980714175359</v>
      </c>
      <c r="AE57">
        <f>'IDT-1'!B57</f>
        <v>8</v>
      </c>
      <c r="AF57" s="26"/>
      <c r="AG57">
        <f t="shared" si="2"/>
        <v>1773.980714175359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6.3866513233601836</v>
      </c>
      <c r="F58">
        <f>GT_Spot!P58</f>
        <v>0</v>
      </c>
      <c r="G58">
        <f>PPCL_NG!P58</f>
        <v>-0.42281879194630873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-6.092307692307692</v>
      </c>
      <c r="M58">
        <f>EDWPCL!S58</f>
        <v>0</v>
      </c>
      <c r="N58">
        <f>'MSW BWN'!S58</f>
        <v>7.4974528199999986</v>
      </c>
      <c r="O58">
        <f>BRPL_ISGS_exbus!BB58</f>
        <v>777.16669840726706</v>
      </c>
      <c r="P58" s="77">
        <v>94.154770632011548</v>
      </c>
      <c r="Q58" s="77">
        <v>15.46</v>
      </c>
      <c r="R58" s="80">
        <v>46.5</v>
      </c>
      <c r="S58" s="80">
        <v>0</v>
      </c>
      <c r="T58" s="78">
        <f>SUMPRODUCT(LTA!F58:AJ58,LTA!F$101:AJ$101,LTA!F$103:AJ$103)</f>
        <v>349.06</v>
      </c>
      <c r="U58" s="78">
        <f>SUMPRODUCT(LTA!F58:AJ58,LTA!F$102:AJ$102,LTA!F$103:AJ$103)</f>
        <v>23.67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382.11999999999995</v>
      </c>
      <c r="AB58" s="117">
        <f>-STOA!N58</f>
        <v>0</v>
      </c>
      <c r="AC58">
        <f t="shared" si="0"/>
        <v>16.080919590679372</v>
      </c>
      <c r="AD58">
        <f t="shared" si="1"/>
        <v>1760.0395271077055</v>
      </c>
      <c r="AE58">
        <f>'IDT-1'!B58</f>
        <v>0</v>
      </c>
      <c r="AF58" s="26"/>
      <c r="AG58">
        <f t="shared" si="2"/>
        <v>1760.0395271077055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3.2593493635077788</v>
      </c>
      <c r="F59">
        <f>GT_Spot!P59</f>
        <v>0</v>
      </c>
      <c r="G59">
        <f>PPCL_NG!P59</f>
        <v>-0.42281879194630873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-5.9484162895927595</v>
      </c>
      <c r="M59">
        <f>EDWPCL!S59</f>
        <v>0</v>
      </c>
      <c r="N59">
        <f>'MSW BWN'!S59</f>
        <v>7.2849743999999985</v>
      </c>
      <c r="O59">
        <f>BRPL_ISGS_exbus!BB59</f>
        <v>782.22336361886164</v>
      </c>
      <c r="P59" s="77">
        <v>94.154770632011548</v>
      </c>
      <c r="Q59" s="77">
        <v>15.46</v>
      </c>
      <c r="R59" s="80">
        <v>46.5</v>
      </c>
      <c r="S59" s="80">
        <v>0</v>
      </c>
      <c r="T59" s="78">
        <f>SUMPRODUCT(LTA!F59:AJ59,LTA!F$101:AJ$101,LTA!F$103:AJ$103)</f>
        <v>346.84000000000003</v>
      </c>
      <c r="U59" s="78">
        <f>SUMPRODUCT(LTA!F59:AJ59,LTA!F$102:AJ$102,LTA!F$103:AJ$103)</f>
        <v>24.14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375.11999999999995</v>
      </c>
      <c r="AB59" s="117">
        <f>-STOA!N59</f>
        <v>0</v>
      </c>
      <c r="AC59">
        <f t="shared" si="0"/>
        <v>16.21306949646435</v>
      </c>
      <c r="AD59">
        <f t="shared" si="1"/>
        <v>1731.0181534363776</v>
      </c>
      <c r="AE59">
        <f>'IDT-1'!B59</f>
        <v>0</v>
      </c>
      <c r="AF59" s="26"/>
      <c r="AG59">
        <f t="shared" si="2"/>
        <v>1731.0181534363776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3.2593493635077788</v>
      </c>
      <c r="F60">
        <f>GT_Spot!P60</f>
        <v>0</v>
      </c>
      <c r="G60">
        <f>PPCL_NG!P60</f>
        <v>-0.42281879194630873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7.1663176200000001</v>
      </c>
      <c r="O60">
        <f>BRPL_ISGS_exbus!BB60</f>
        <v>787.88266734570084</v>
      </c>
      <c r="P60" s="77">
        <v>94.154770632011548</v>
      </c>
      <c r="Q60" s="77">
        <v>15.46</v>
      </c>
      <c r="R60" s="80">
        <v>46.5</v>
      </c>
      <c r="S60" s="80">
        <v>0</v>
      </c>
      <c r="T60" s="78">
        <f>SUMPRODUCT(LTA!F60:AJ60,LTA!F$101:AJ$101,LTA!F$103:AJ$103)</f>
        <v>346.36</v>
      </c>
      <c r="U60" s="78">
        <f>SUMPRODUCT(LTA!F60:AJ60,LTA!F$102:AJ$102,LTA!F$103:AJ$103)</f>
        <v>25.86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375.11999999999995</v>
      </c>
      <c r="AB60" s="117">
        <f>-STOA!N60</f>
        <v>0</v>
      </c>
      <c r="AC60">
        <f t="shared" si="0"/>
        <v>15.963588353070058</v>
      </c>
      <c r="AD60">
        <f t="shared" si="1"/>
        <v>1772.8699075680931</v>
      </c>
      <c r="AE60">
        <f>'IDT-1'!B60</f>
        <v>0</v>
      </c>
      <c r="AF60" s="26"/>
      <c r="AG60">
        <f t="shared" si="2"/>
        <v>1772.8699075680931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6.3866513233601836</v>
      </c>
      <c r="F61">
        <f>GT_Spot!P61</f>
        <v>0</v>
      </c>
      <c r="G61">
        <f>PPCL_NG!P61</f>
        <v>-0.42281879194630873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7.1525203199999989</v>
      </c>
      <c r="O61">
        <f>BRPL_ISGS_exbus!BB61</f>
        <v>807.35549949496124</v>
      </c>
      <c r="P61" s="77">
        <v>94.154770632011548</v>
      </c>
      <c r="Q61" s="77">
        <v>15.46</v>
      </c>
      <c r="R61" s="80">
        <v>46.5</v>
      </c>
      <c r="S61" s="80">
        <v>0</v>
      </c>
      <c r="T61" s="78">
        <f>SUMPRODUCT(LTA!F61:AJ61,LTA!F$101:AJ$101,LTA!F$103:AJ$103)</f>
        <v>345.57</v>
      </c>
      <c r="U61" s="78">
        <f>SUMPRODUCT(LTA!F61:AJ61,LTA!F$102:AJ$102,LTA!F$103:AJ$103)</f>
        <v>26.37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371.61999999999995</v>
      </c>
      <c r="AB61" s="117">
        <f>-STOA!N61</f>
        <v>0</v>
      </c>
      <c r="AC61">
        <f t="shared" si="0"/>
        <v>16.135303351857079</v>
      </c>
      <c r="AD61">
        <f t="shared" si="1"/>
        <v>1804.2645293784187</v>
      </c>
      <c r="AE61">
        <f>'IDT-1'!B61</f>
        <v>0</v>
      </c>
      <c r="AF61" s="26"/>
      <c r="AG61">
        <f t="shared" si="2"/>
        <v>1804.2645293784187</v>
      </c>
      <c r="AI61" s="75">
        <f>PXIL!H61</f>
        <v>0</v>
      </c>
      <c r="AJ61" s="75">
        <f>PXIL!N61</f>
        <v>0</v>
      </c>
      <c r="AK61" s="75">
        <f>RTM_IEX!H61</f>
        <v>6.76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6.5784426543920205</v>
      </c>
      <c r="F62">
        <f>GT_Spot!P62</f>
        <v>0</v>
      </c>
      <c r="G62">
        <f>PPCL_NG!P62</f>
        <v>-0.42281879194630873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6.9400418999999989</v>
      </c>
      <c r="O62">
        <f>BRPL_ISGS_exbus!BB62</f>
        <v>823.76418372693388</v>
      </c>
      <c r="P62" s="77">
        <v>94.154770632011548</v>
      </c>
      <c r="Q62" s="77">
        <v>15.46</v>
      </c>
      <c r="R62" s="80">
        <v>46.5</v>
      </c>
      <c r="S62" s="80">
        <v>0</v>
      </c>
      <c r="T62" s="78">
        <f>SUMPRODUCT(LTA!F62:AJ62,LTA!F$101:AJ$101,LTA!F$103:AJ$103)</f>
        <v>343.85</v>
      </c>
      <c r="U62" s="78">
        <f>SUMPRODUCT(LTA!F62:AJ62,LTA!F$102:AJ$102,LTA!F$103:AJ$103)</f>
        <v>29.71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371.61999999999995</v>
      </c>
      <c r="AB62" s="117">
        <f>-STOA!N62</f>
        <v>0</v>
      </c>
      <c r="AC62">
        <f t="shared" si="0"/>
        <v>16.40297014963723</v>
      </c>
      <c r="AD62">
        <f t="shared" si="1"/>
        <v>1796.2448597236432</v>
      </c>
      <c r="AE62">
        <f>'IDT-1'!B62</f>
        <v>0</v>
      </c>
      <c r="AF62" s="26"/>
      <c r="AG62">
        <f t="shared" si="2"/>
        <v>1796.2448597236432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6.3866513233601836</v>
      </c>
      <c r="F63">
        <f>GT_Spot!P63</f>
        <v>0</v>
      </c>
      <c r="G63">
        <f>PPCL_NG!P63</f>
        <v>-0.42281879194630873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-5.9755656108597286</v>
      </c>
      <c r="M63">
        <f>EDWPCL!S63</f>
        <v>0</v>
      </c>
      <c r="N63">
        <f>'MSW BWN'!S63</f>
        <v>6.8489797199999991</v>
      </c>
      <c r="O63">
        <f>BRPL_ISGS_exbus!BB63</f>
        <v>871.37339816157566</v>
      </c>
      <c r="P63" s="77">
        <v>94.154770632011548</v>
      </c>
      <c r="Q63" s="77">
        <v>15.46</v>
      </c>
      <c r="R63" s="80">
        <v>46.5</v>
      </c>
      <c r="S63" s="80">
        <v>0</v>
      </c>
      <c r="T63" s="78">
        <f>SUMPRODUCT(LTA!F63:AJ63,LTA!F$101:AJ$101,LTA!F$103:AJ$103)</f>
        <v>329.23</v>
      </c>
      <c r="U63" s="78">
        <f>SUMPRODUCT(LTA!F63:AJ63,LTA!F$102:AJ$102,LTA!F$103:AJ$103)</f>
        <v>39.379999999999995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364.61999999999995</v>
      </c>
      <c r="AB63" s="117">
        <f>-STOA!N63</f>
        <v>0</v>
      </c>
      <c r="AC63">
        <f t="shared" si="0"/>
        <v>16.671679111229274</v>
      </c>
      <c r="AD63">
        <f t="shared" si="1"/>
        <v>1864.9837363229119</v>
      </c>
      <c r="AE63">
        <f>'IDT-1'!B63</f>
        <v>0</v>
      </c>
      <c r="AF63" s="26"/>
      <c r="AG63">
        <f t="shared" si="2"/>
        <v>1864.9837363229119</v>
      </c>
      <c r="AI63" s="75">
        <f>PXIL!H63</f>
        <v>0</v>
      </c>
      <c r="AJ63" s="75">
        <f>PXIL!N63</f>
        <v>0</v>
      </c>
      <c r="AK63" s="75">
        <f>RTM_IEX!H63</f>
        <v>14.48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6.3866513233601836</v>
      </c>
      <c r="F64">
        <f>GT_Spot!P64</f>
        <v>0</v>
      </c>
      <c r="G64">
        <f>PPCL_NG!P64</f>
        <v>-0.42281879194630873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-5.9552036199095006</v>
      </c>
      <c r="M64">
        <f>EDWPCL!S64</f>
        <v>0</v>
      </c>
      <c r="N64">
        <f>'MSW BWN'!S64</f>
        <v>6.9152067599999976</v>
      </c>
      <c r="O64">
        <f>BRPL_ISGS_exbus!BB64</f>
        <v>874.87114681157561</v>
      </c>
      <c r="P64" s="77">
        <v>94.154770632011548</v>
      </c>
      <c r="Q64" s="77">
        <v>15.46</v>
      </c>
      <c r="R64" s="80">
        <v>46.5</v>
      </c>
      <c r="S64" s="80">
        <v>0</v>
      </c>
      <c r="T64" s="78">
        <f>SUMPRODUCT(LTA!F64:AJ64,LTA!F$101:AJ$101,LTA!F$103:AJ$103)</f>
        <v>308.66000000000003</v>
      </c>
      <c r="U64" s="78">
        <f>SUMPRODUCT(LTA!F64:AJ64,LTA!F$102:AJ$102,LTA!F$103:AJ$103)</f>
        <v>41.370000000000005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380.41999999999996</v>
      </c>
      <c r="AB64" s="117">
        <f>-STOA!N64</f>
        <v>0</v>
      </c>
      <c r="AC64">
        <f t="shared" si="0"/>
        <v>16.712365320949015</v>
      </c>
      <c r="AD64">
        <f t="shared" si="1"/>
        <v>1869.6073877941426</v>
      </c>
      <c r="AE64">
        <f>'IDT-1'!B64</f>
        <v>0</v>
      </c>
      <c r="AF64" s="26"/>
      <c r="AG64">
        <f t="shared" si="2"/>
        <v>1869.6073877941426</v>
      </c>
      <c r="AI64" s="75">
        <f>PXIL!H64</f>
        <v>0</v>
      </c>
      <c r="AJ64" s="75">
        <f>PXIL!N64</f>
        <v>0</v>
      </c>
      <c r="AK64" s="75">
        <f>RTM_IEX!H64</f>
        <v>18.34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6.3866513233601836</v>
      </c>
      <c r="F65">
        <f>GT_Spot!P65</f>
        <v>0</v>
      </c>
      <c r="G65">
        <f>PPCL_NG!P65</f>
        <v>-0.42281879194630873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-5.8384615384615381</v>
      </c>
      <c r="M65">
        <f>EDWPCL!S65</f>
        <v>0</v>
      </c>
      <c r="N65">
        <f>'MSW BWN'!S65</f>
        <v>7.1000905799999989</v>
      </c>
      <c r="O65">
        <f>BRPL_ISGS_exbus!BB65</f>
        <v>933.98852280826202</v>
      </c>
      <c r="P65" s="77">
        <v>94.155482849604212</v>
      </c>
      <c r="Q65" s="77">
        <v>28.820000000000004</v>
      </c>
      <c r="R65" s="80">
        <v>46.5</v>
      </c>
      <c r="S65" s="80">
        <v>0</v>
      </c>
      <c r="T65" s="78">
        <f>SUMPRODUCT(LTA!F65:AJ65,LTA!F$101:AJ$101,LTA!F$103:AJ$103)</f>
        <v>291.27000000000004</v>
      </c>
      <c r="U65" s="78">
        <f>SUMPRODUCT(LTA!F65:AJ65,LTA!F$102:AJ$102,LTA!F$103:AJ$103)</f>
        <v>42.33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363.76999999999992</v>
      </c>
      <c r="AB65" s="117">
        <f>-STOA!N65</f>
        <v>0</v>
      </c>
      <c r="AC65">
        <f t="shared" si="0"/>
        <v>17.022560809075099</v>
      </c>
      <c r="AD65">
        <f t="shared" si="1"/>
        <v>1876.6569064217433</v>
      </c>
      <c r="AE65">
        <f>'IDT-1'!B65</f>
        <v>0</v>
      </c>
      <c r="AF65" s="26"/>
      <c r="AG65">
        <f t="shared" si="2"/>
        <v>1876.6569064217433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6.3866513233601836</v>
      </c>
      <c r="F66">
        <f>GT_Spot!P66</f>
        <v>0</v>
      </c>
      <c r="G66">
        <f>PPCL_NG!P66</f>
        <v>-0.42281879194630873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-6.0461538461538451</v>
      </c>
      <c r="M66">
        <f>EDWPCL!S66</f>
        <v>0</v>
      </c>
      <c r="N66">
        <f>'MSW BWN'!S66</f>
        <v>7.1000905799999989</v>
      </c>
      <c r="O66">
        <f>BRPL_ISGS_exbus!BB66</f>
        <v>938.78748464986199</v>
      </c>
      <c r="P66" s="77">
        <v>94.155482849604212</v>
      </c>
      <c r="Q66" s="77">
        <v>28.820000000000004</v>
      </c>
      <c r="R66" s="80">
        <v>46.5</v>
      </c>
      <c r="S66" s="80">
        <v>0</v>
      </c>
      <c r="T66" s="78">
        <f>SUMPRODUCT(LTA!F66:AJ66,LTA!F$101:AJ$101,LTA!F$103:AJ$103)</f>
        <v>270.57</v>
      </c>
      <c r="U66" s="78">
        <f>SUMPRODUCT(LTA!F66:AJ66,LTA!F$102:AJ$102,LTA!F$103:AJ$103)</f>
        <v>43.959999999999994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347.11999999999995</v>
      </c>
      <c r="AB66" s="117">
        <f>-STOA!N66</f>
        <v>0</v>
      </c>
      <c r="AC66">
        <f t="shared" si="0"/>
        <v>16.929862142518154</v>
      </c>
      <c r="AD66">
        <f t="shared" si="1"/>
        <v>1825.6208746222078</v>
      </c>
      <c r="AE66">
        <f>'IDT-1'!B66</f>
        <v>0</v>
      </c>
      <c r="AF66" s="26"/>
      <c r="AG66">
        <f t="shared" si="2"/>
        <v>1825.6208746222078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6.3866513233601836</v>
      </c>
      <c r="F67">
        <f>GT_Spot!P67</f>
        <v>0</v>
      </c>
      <c r="G67">
        <f>PPCL_NG!P67</f>
        <v>-0.42281879194630873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-6.1058823529411761</v>
      </c>
      <c r="M67">
        <f>EDWPCL!S67</f>
        <v>0</v>
      </c>
      <c r="N67">
        <f>'MSW BWN'!S67</f>
        <v>6.4102255799999988</v>
      </c>
      <c r="O67">
        <f>BRPL_ISGS_exbus!BB67</f>
        <v>957.11096705584055</v>
      </c>
      <c r="P67" s="77">
        <v>94.155482849604212</v>
      </c>
      <c r="Q67" s="77">
        <v>28.82</v>
      </c>
      <c r="R67" s="80">
        <v>46.5</v>
      </c>
      <c r="S67" s="80">
        <v>0</v>
      </c>
      <c r="T67" s="78">
        <f>SUMPRODUCT(LTA!F67:AJ67,LTA!F$101:AJ$101,LTA!F$103:AJ$103)</f>
        <v>249.55</v>
      </c>
      <c r="U67" s="78">
        <f>SUMPRODUCT(LTA!F67:AJ67,LTA!F$102:AJ$102,LTA!F$103:AJ$103)</f>
        <v>45.28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359.41999999999996</v>
      </c>
      <c r="AB67" s="117">
        <f>-STOA!N67</f>
        <v>0</v>
      </c>
      <c r="AC67">
        <f t="shared" si="0"/>
        <v>16.973351917236098</v>
      </c>
      <c r="AD67">
        <f t="shared" si="1"/>
        <v>1898.7012737466812</v>
      </c>
      <c r="AE67">
        <f>'IDT-1'!B67</f>
        <v>0</v>
      </c>
      <c r="AF67" s="26"/>
      <c r="AG67">
        <f t="shared" si="2"/>
        <v>1898.7012737466812</v>
      </c>
      <c r="AI67" s="75">
        <f>PXIL!H67</f>
        <v>0</v>
      </c>
      <c r="AJ67" s="75">
        <f>PXIL!N67</f>
        <v>0</v>
      </c>
      <c r="AK67" s="75">
        <f>RTM_IEX!H67</f>
        <v>28.95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6.3866513233601836</v>
      </c>
      <c r="F68">
        <f>GT_Spot!P68</f>
        <v>0</v>
      </c>
      <c r="G68">
        <f>PPCL_NG!P68</f>
        <v>-0.42281879194630873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-6.0135746606334832</v>
      </c>
      <c r="M68">
        <f>EDWPCL!S68</f>
        <v>0</v>
      </c>
      <c r="N68">
        <f>'MSW BWN'!S68</f>
        <v>6.1867093199999994</v>
      </c>
      <c r="O68">
        <f>BRPL_ISGS_exbus!BB68</f>
        <v>958.74295175032944</v>
      </c>
      <c r="P68" s="77">
        <v>94.155482849604212</v>
      </c>
      <c r="Q68" s="77">
        <v>28.82</v>
      </c>
      <c r="R68" s="80">
        <v>46.5</v>
      </c>
      <c r="S68" s="80">
        <v>0</v>
      </c>
      <c r="T68" s="78">
        <f>SUMPRODUCT(LTA!F68:AJ68,LTA!F$101:AJ$101,LTA!F$103:AJ$103)</f>
        <v>227.47</v>
      </c>
      <c r="U68" s="78">
        <f>SUMPRODUCT(LTA!F68:AJ68,LTA!F$102:AJ$102,LTA!F$103:AJ$103)</f>
        <v>45.89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362.06999999999994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16.691974919996014</v>
      </c>
      <c r="AD68">
        <f t="shared" ref="AD68:AD98" si="4">SUM(B68:AB68,AI68:AR68)-AC68</f>
        <v>1867.193426870718</v>
      </c>
      <c r="AE68">
        <f>'IDT-1'!B68</f>
        <v>0</v>
      </c>
      <c r="AF68" s="26"/>
      <c r="AG68">
        <f t="shared" ref="AG68:AG98" si="5">SUM(AD68:AF68)+AT68</f>
        <v>1867.193426870718</v>
      </c>
      <c r="AI68" s="75">
        <f>PXIL!H68</f>
        <v>0</v>
      </c>
      <c r="AJ68" s="75">
        <f>PXIL!N68</f>
        <v>0</v>
      </c>
      <c r="AK68" s="75">
        <f>RTM_IEX!H68</f>
        <v>14.48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6.3866513233601836</v>
      </c>
      <c r="F69">
        <f>GT_Spot!P69</f>
        <v>0</v>
      </c>
      <c r="G69">
        <f>PPCL_NG!P69</f>
        <v>-0.42281879194630873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-5.9809954751131214</v>
      </c>
      <c r="M69">
        <f>EDWPCL!S69</f>
        <v>0</v>
      </c>
      <c r="N69">
        <f>'MSW BWN'!S69</f>
        <v>5.8942065599999989</v>
      </c>
      <c r="O69">
        <f>BRPL_ISGS_exbus!BB69</f>
        <v>951.4327441003129</v>
      </c>
      <c r="P69" s="77">
        <v>94.155482849604212</v>
      </c>
      <c r="Q69" s="77">
        <v>28.82</v>
      </c>
      <c r="R69" s="80">
        <v>46.5</v>
      </c>
      <c r="S69" s="80">
        <v>0</v>
      </c>
      <c r="T69" s="78">
        <f>SUMPRODUCT(LTA!F69:AJ69,LTA!F$101:AJ$101,LTA!F$103:AJ$103)</f>
        <v>201.4</v>
      </c>
      <c r="U69" s="78">
        <f>SUMPRODUCT(LTA!F69:AJ69,LTA!F$102:AJ$102,LTA!F$103:AJ$103)</f>
        <v>46.47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16.41</v>
      </c>
      <c r="Z69" s="75">
        <f>IEX!N69</f>
        <v>0</v>
      </c>
      <c r="AA69" s="117">
        <f>STOA!H69</f>
        <v>371.47999999999996</v>
      </c>
      <c r="AB69" s="117">
        <f>-STOA!N69</f>
        <v>0</v>
      </c>
      <c r="AC69">
        <f t="shared" si="3"/>
        <v>16.748849396845721</v>
      </c>
      <c r="AD69">
        <f t="shared" si="4"/>
        <v>1817.4164211693721</v>
      </c>
      <c r="AE69">
        <f>'IDT-1'!B69</f>
        <v>0</v>
      </c>
      <c r="AF69" s="26"/>
      <c r="AG69">
        <f t="shared" si="5"/>
        <v>1817.4164211693721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13.007220428529497</v>
      </c>
      <c r="F70">
        <f>GT_Spot!P70</f>
        <v>0</v>
      </c>
      <c r="G70">
        <f>PPCL_NG!P70</f>
        <v>-0.42281879194630873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-6.124886877828053</v>
      </c>
      <c r="M70">
        <f>EDWPCL!S70</f>
        <v>0</v>
      </c>
      <c r="N70">
        <f>'MSW BWN'!S70</f>
        <v>5.6155010999999995</v>
      </c>
      <c r="O70">
        <f>BRPL_ISGS_exbus!BB70</f>
        <v>951.4685762323129</v>
      </c>
      <c r="P70" s="77">
        <v>94.155482849604212</v>
      </c>
      <c r="Q70" s="77">
        <v>28.82</v>
      </c>
      <c r="R70" s="80">
        <v>46.5</v>
      </c>
      <c r="S70" s="80">
        <v>0</v>
      </c>
      <c r="T70" s="78">
        <f>SUMPRODUCT(LTA!F70:AJ70,LTA!F$101:AJ$101,LTA!F$103:AJ$103)</f>
        <v>175.78000000000003</v>
      </c>
      <c r="U70" s="78">
        <f>SUMPRODUCT(LTA!F70:AJ70,LTA!F$102:AJ$102,LTA!F$103:AJ$103)</f>
        <v>47.69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36.67</v>
      </c>
      <c r="Z70" s="75">
        <f>IEX!N70</f>
        <v>0</v>
      </c>
      <c r="AA70" s="117">
        <f>STOA!H70</f>
        <v>364.47999999999996</v>
      </c>
      <c r="AB70" s="117">
        <f>-STOA!N70</f>
        <v>0</v>
      </c>
      <c r="AC70">
        <f t="shared" si="3"/>
        <v>16.459631035285987</v>
      </c>
      <c r="AD70">
        <f t="shared" si="4"/>
        <v>1840.7994439053862</v>
      </c>
      <c r="AE70">
        <f>'IDT-1'!B70</f>
        <v>0</v>
      </c>
      <c r="AF70" s="26"/>
      <c r="AG70">
        <f t="shared" si="5"/>
        <v>1840.7994439053862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13.007220428529497</v>
      </c>
      <c r="F71">
        <f>GT_Spot!P71</f>
        <v>0</v>
      </c>
      <c r="G71">
        <f>PPCL_NG!P71</f>
        <v>-0.42281879194630873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-6.0081447963800896</v>
      </c>
      <c r="M71">
        <f>EDWPCL!S71</f>
        <v>0</v>
      </c>
      <c r="N71">
        <f>'MSW BWN'!S71</f>
        <v>6.2777714999999992</v>
      </c>
      <c r="O71">
        <f>BRPL_ISGS_exbus!BB71</f>
        <v>951.4685762323129</v>
      </c>
      <c r="P71" s="77">
        <v>94.155482849604212</v>
      </c>
      <c r="Q71" s="77">
        <v>28.82</v>
      </c>
      <c r="R71" s="80">
        <v>43.830000000000005</v>
      </c>
      <c r="S71" s="80">
        <v>0</v>
      </c>
      <c r="T71" s="78">
        <f>SUMPRODUCT(LTA!F71:AJ71,LTA!F$101:AJ$101,LTA!F$103:AJ$103)</f>
        <v>148.4</v>
      </c>
      <c r="U71" s="78">
        <f>SUMPRODUCT(LTA!F71:AJ71,LTA!F$102:AJ$102,LTA!F$103:AJ$103)</f>
        <v>46.92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524.41999999999996</v>
      </c>
      <c r="AB71" s="117">
        <f>-STOA!N71</f>
        <v>0</v>
      </c>
      <c r="AC71">
        <f t="shared" si="3"/>
        <v>17.828426470095796</v>
      </c>
      <c r="AD71">
        <f t="shared" si="4"/>
        <v>1870.6596609520245</v>
      </c>
      <c r="AE71">
        <f>'IDT-1'!B71</f>
        <v>0</v>
      </c>
      <c r="AF71" s="26"/>
      <c r="AG71">
        <f t="shared" si="5"/>
        <v>1870.6596609520245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13.007220428529497</v>
      </c>
      <c r="F72">
        <f>GT_Spot!P72</f>
        <v>0</v>
      </c>
      <c r="G72">
        <f>PPCL_NG!P72</f>
        <v>-0.42281879194630873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6.5840715599999999</v>
      </c>
      <c r="O72">
        <f>BRPL_ISGS_exbus!BB72</f>
        <v>953.34020068031293</v>
      </c>
      <c r="P72" s="77">
        <v>94.155482849604212</v>
      </c>
      <c r="Q72" s="77">
        <v>28.82</v>
      </c>
      <c r="R72" s="80">
        <v>33.700000000000003</v>
      </c>
      <c r="S72" s="80">
        <v>0</v>
      </c>
      <c r="T72" s="78">
        <f>SUMPRODUCT(LTA!F72:AJ72,LTA!F$101:AJ$101,LTA!F$103:AJ$103)</f>
        <v>120.08</v>
      </c>
      <c r="U72" s="78">
        <f>SUMPRODUCT(LTA!F72:AJ72,LTA!F$102:AJ$102,LTA!F$103:AJ$103)</f>
        <v>46.620000000000005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7.72</v>
      </c>
      <c r="Z72" s="75">
        <f>IEX!N72</f>
        <v>0</v>
      </c>
      <c r="AA72" s="117">
        <f>STOA!H72</f>
        <v>520.21999999999991</v>
      </c>
      <c r="AB72" s="117">
        <f>-STOA!N72</f>
        <v>0</v>
      </c>
      <c r="AC72">
        <f t="shared" si="3"/>
        <v>17.325546494683902</v>
      </c>
      <c r="AD72">
        <f t="shared" si="4"/>
        <v>1861.9918199837059</v>
      </c>
      <c r="AE72">
        <f>'IDT-1'!B72</f>
        <v>5.423</v>
      </c>
      <c r="AF72" s="26"/>
      <c r="AG72">
        <f t="shared" si="5"/>
        <v>1867.4148199837059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13.007220428529497</v>
      </c>
      <c r="F73">
        <f>GT_Spot!P73</f>
        <v>0</v>
      </c>
      <c r="G73">
        <f>PPCL_NG!P73</f>
        <v>-0.42281879194630873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-6.1180995475113118</v>
      </c>
      <c r="M73">
        <f>EDWPCL!S73</f>
        <v>0</v>
      </c>
      <c r="N73">
        <f>'MSW BWN'!S73</f>
        <v>7.4036311799999988</v>
      </c>
      <c r="O73">
        <f>BRPL_ISGS_exbus!BB73</f>
        <v>951.52904387327362</v>
      </c>
      <c r="P73" s="77">
        <v>94.155482849604212</v>
      </c>
      <c r="Q73" s="77">
        <v>28.82</v>
      </c>
      <c r="R73" s="80">
        <v>21.59</v>
      </c>
      <c r="S73" s="80">
        <v>0</v>
      </c>
      <c r="T73" s="78">
        <f>SUMPRODUCT(LTA!F73:AJ73,LTA!F$101:AJ$101,LTA!F$103:AJ$103)</f>
        <v>94.52</v>
      </c>
      <c r="U73" s="78">
        <f>SUMPRODUCT(LTA!F73:AJ73,LTA!F$102:AJ$102,LTA!F$103:AJ$103)</f>
        <v>45.81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8.8699999999999992</v>
      </c>
      <c r="Z73" s="75">
        <f>IEX!N73</f>
        <v>0</v>
      </c>
      <c r="AA73" s="117">
        <f>STOA!H73</f>
        <v>565.66999999999996</v>
      </c>
      <c r="AB73" s="117">
        <f>-STOA!N73</f>
        <v>0</v>
      </c>
      <c r="AC73">
        <f t="shared" si="3"/>
        <v>17.095221074057331</v>
      </c>
      <c r="AD73">
        <f t="shared" si="4"/>
        <v>1902.3592389178918</v>
      </c>
      <c r="AE73">
        <f>'IDT-1'!B73</f>
        <v>0</v>
      </c>
      <c r="AF73" s="26"/>
      <c r="AG73">
        <f t="shared" si="5"/>
        <v>1902.3592389178918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13.658996293128029</v>
      </c>
      <c r="F74">
        <f>GT_Spot!P74</f>
        <v>0</v>
      </c>
      <c r="G74">
        <f>PPCL_NG!P74</f>
        <v>-0.42281879194630873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6.8876121599999989</v>
      </c>
      <c r="O74">
        <f>BRPL_ISGS_exbus!BB74</f>
        <v>951.52904387327362</v>
      </c>
      <c r="P74" s="77">
        <v>94.155482849604212</v>
      </c>
      <c r="Q74" s="77">
        <v>28.82</v>
      </c>
      <c r="R74" s="80">
        <v>12.830000000000002</v>
      </c>
      <c r="S74" s="80">
        <v>0</v>
      </c>
      <c r="T74" s="78">
        <f>SUMPRODUCT(LTA!F74:AJ74,LTA!F$101:AJ$101,LTA!F$103:AJ$103)</f>
        <v>75.61</v>
      </c>
      <c r="U74" s="78">
        <f>SUMPRODUCT(LTA!F74:AJ74,LTA!F$102:AJ$102,LTA!F$103:AJ$103)</f>
        <v>43.93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600.77</v>
      </c>
      <c r="AB74" s="117">
        <f>-STOA!N74</f>
        <v>0</v>
      </c>
      <c r="AC74">
        <f t="shared" si="3"/>
        <v>17.395767609759204</v>
      </c>
      <c r="AD74">
        <f t="shared" si="4"/>
        <v>1861.8657585261897</v>
      </c>
      <c r="AE74">
        <f>'IDT-1'!B74</f>
        <v>0</v>
      </c>
      <c r="AF74" s="26"/>
      <c r="AG74">
        <f t="shared" si="5"/>
        <v>1861.8657585261897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3.9781202244607963</v>
      </c>
      <c r="F75">
        <f>GT_Spot!P75</f>
        <v>0</v>
      </c>
      <c r="G75">
        <f>PPCL_NG!P75</f>
        <v>-0.42281879194630873</v>
      </c>
      <c r="H75">
        <f>PPCL_Spot!P75</f>
        <v>0</v>
      </c>
      <c r="I75">
        <f>Bawana_NG!P75</f>
        <v>142.86000000000001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6.8489797199999991</v>
      </c>
      <c r="O75">
        <f>BRPL_ISGS_exbus!BB75</f>
        <v>951.78785866749695</v>
      </c>
      <c r="P75" s="77">
        <v>57.534516762188893</v>
      </c>
      <c r="Q75" s="77">
        <v>28.82</v>
      </c>
      <c r="R75" s="80">
        <v>0</v>
      </c>
      <c r="S75" s="80">
        <v>0</v>
      </c>
      <c r="T75" s="78">
        <f>SUMPRODUCT(LTA!F75:AJ75,LTA!F$101:AJ$101,LTA!F$103:AJ$103)</f>
        <v>58.83</v>
      </c>
      <c r="U75" s="78">
        <f>SUMPRODUCT(LTA!F75:AJ75,LTA!F$102:AJ$102,LTA!F$103:AJ$103)</f>
        <v>37.68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664.81999999999994</v>
      </c>
      <c r="AB75" s="117">
        <f>-STOA!N75</f>
        <v>0</v>
      </c>
      <c r="AC75">
        <f t="shared" si="3"/>
        <v>18.426742608022614</v>
      </c>
      <c r="AD75">
        <f t="shared" si="4"/>
        <v>1795.1831237260669</v>
      </c>
      <c r="AE75">
        <f>'IDT-1'!B75</f>
        <v>0</v>
      </c>
      <c r="AF75" s="26"/>
      <c r="AG75">
        <f t="shared" si="5"/>
        <v>1795.1831237260669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-133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3.9781202244607963</v>
      </c>
      <c r="F76">
        <f>GT_Spot!P76</f>
        <v>0</v>
      </c>
      <c r="G76">
        <f>PPCL_NG!P76</f>
        <v>-0.42281879194630873</v>
      </c>
      <c r="H76">
        <f>PPCL_Spot!P76</f>
        <v>0</v>
      </c>
      <c r="I76">
        <f>Bawana_NG!P76</f>
        <v>143.54</v>
      </c>
      <c r="J76">
        <f>Bawana_RLNG!P76</f>
        <v>0</v>
      </c>
      <c r="K76">
        <f>Bawana_Spot!P76</f>
        <v>0</v>
      </c>
      <c r="L76">
        <f>TWOMCL!O76</f>
        <v>-6.0081447963800896</v>
      </c>
      <c r="M76">
        <f>EDWPCL!S76</f>
        <v>0</v>
      </c>
      <c r="N76">
        <f>'MSW BWN'!S76</f>
        <v>6.6502986000000002</v>
      </c>
      <c r="O76">
        <f>BRPL_ISGS_exbus!BB76</f>
        <v>951.78785866749695</v>
      </c>
      <c r="P76" s="77">
        <v>57.534516762188893</v>
      </c>
      <c r="Q76" s="77">
        <v>28.82</v>
      </c>
      <c r="R76" s="80">
        <v>0</v>
      </c>
      <c r="S76" s="80">
        <v>0</v>
      </c>
      <c r="T76" s="78">
        <f>SUMPRODUCT(LTA!F76:AJ76,LTA!F$101:AJ$101,LTA!F$103:AJ$103)</f>
        <v>43.480000000000004</v>
      </c>
      <c r="U76" s="78">
        <f>SUMPRODUCT(LTA!F76:AJ76,LTA!F$102:AJ$102,LTA!F$103:AJ$103)</f>
        <v>31.75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661.31999999999994</v>
      </c>
      <c r="AB76" s="117">
        <f>-STOA!N76</f>
        <v>0</v>
      </c>
      <c r="AC76">
        <f t="shared" si="3"/>
        <v>17.430585642763035</v>
      </c>
      <c r="AD76">
        <f t="shared" si="4"/>
        <v>1859.999245023057</v>
      </c>
      <c r="AE76">
        <f>'IDT-1'!B76</f>
        <v>0</v>
      </c>
      <c r="AF76" s="26"/>
      <c r="AG76">
        <f t="shared" si="5"/>
        <v>1859.999245023057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13.775078414599374</v>
      </c>
      <c r="F77">
        <f>GT_Spot!P77</f>
        <v>0</v>
      </c>
      <c r="G77">
        <f>PPCL_NG!P77</f>
        <v>-0.42281879194630873</v>
      </c>
      <c r="H77">
        <f>PPCL_Spot!P77</f>
        <v>0</v>
      </c>
      <c r="I77">
        <f>Bawana_NG!P77</f>
        <v>142.86000000000001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7.1801149199999985</v>
      </c>
      <c r="O77">
        <f>BRPL_ISGS_exbus!BB77</f>
        <v>942.10694556187696</v>
      </c>
      <c r="P77" s="77">
        <v>57.534516762188893</v>
      </c>
      <c r="Q77" s="77">
        <v>28.82</v>
      </c>
      <c r="R77" s="80">
        <v>0</v>
      </c>
      <c r="S77" s="80">
        <v>0</v>
      </c>
      <c r="T77" s="78">
        <f>SUMPRODUCT(LTA!F77:AJ77,LTA!F$101:AJ$101,LTA!F$103:AJ$103)</f>
        <v>36.260000000000005</v>
      </c>
      <c r="U77" s="78">
        <f>SUMPRODUCT(LTA!F77:AJ77,LTA!F$102:AJ$102,LTA!F$103:AJ$103)</f>
        <v>41.589999999999996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659.21999999999991</v>
      </c>
      <c r="AB77" s="117">
        <f>-STOA!N77</f>
        <v>0</v>
      </c>
      <c r="AC77">
        <f t="shared" si="3"/>
        <v>17.1324948340744</v>
      </c>
      <c r="AD77">
        <f t="shared" si="4"/>
        <v>1916.5845517845337</v>
      </c>
      <c r="AE77">
        <f>'IDT-1'!B77</f>
        <v>0</v>
      </c>
      <c r="AF77" s="26"/>
      <c r="AG77">
        <f t="shared" si="5"/>
        <v>1916.5845517845337</v>
      </c>
      <c r="AI77" s="75">
        <f>PXIL!H77</f>
        <v>0</v>
      </c>
      <c r="AJ77" s="75">
        <f>PXIL!N77</f>
        <v>0</v>
      </c>
      <c r="AK77" s="75">
        <f>RTM_IEX!H77</f>
        <v>10.92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13.775078414599374</v>
      </c>
      <c r="F78">
        <f>GT_Spot!P78</f>
        <v>0</v>
      </c>
      <c r="G78">
        <f>PPCL_NG!P78</f>
        <v>-0.42281879194630873</v>
      </c>
      <c r="H78">
        <f>PPCL_Spot!P78</f>
        <v>0</v>
      </c>
      <c r="I78">
        <f>Bawana_NG!P78</f>
        <v>142.86000000000001</v>
      </c>
      <c r="J78">
        <f>Bawana_RLNG!P78</f>
        <v>0</v>
      </c>
      <c r="K78">
        <f>Bawana_Spot!P78</f>
        <v>0</v>
      </c>
      <c r="L78">
        <f>TWOMCL!O78</f>
        <v>-6.0733031674208142</v>
      </c>
      <c r="M78">
        <f>EDWPCL!S78</f>
        <v>0</v>
      </c>
      <c r="N78">
        <f>'MSW BWN'!S78</f>
        <v>7.7099312399999995</v>
      </c>
      <c r="O78">
        <f>BRPL_ISGS_exbus!BB78</f>
        <v>938.86974729787698</v>
      </c>
      <c r="P78" s="77">
        <v>57.534516762188893</v>
      </c>
      <c r="Q78" s="77">
        <v>28.82</v>
      </c>
      <c r="R78" s="80">
        <v>0</v>
      </c>
      <c r="S78" s="80">
        <v>0</v>
      </c>
      <c r="T78" s="78">
        <f>SUMPRODUCT(LTA!F78:AJ78,LTA!F$101:AJ$101,LTA!F$103:AJ$103)</f>
        <v>31.46</v>
      </c>
      <c r="U78" s="78">
        <f>SUMPRODUCT(LTA!F78:AJ78,LTA!F$102:AJ$102,LTA!F$103:AJ$103)</f>
        <v>38.22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686.77</v>
      </c>
      <c r="AB78" s="117">
        <f>-STOA!N78</f>
        <v>0</v>
      </c>
      <c r="AC78">
        <f t="shared" si="3"/>
        <v>17.262195007844046</v>
      </c>
      <c r="AD78">
        <f t="shared" si="4"/>
        <v>1931.3009567474539</v>
      </c>
      <c r="AE78">
        <f>'IDT-1'!B78</f>
        <v>0</v>
      </c>
      <c r="AF78" s="26"/>
      <c r="AG78">
        <f t="shared" si="5"/>
        <v>1931.3009567474539</v>
      </c>
      <c r="AI78" s="75">
        <f>PXIL!H78</f>
        <v>0</v>
      </c>
      <c r="AJ78" s="75">
        <f>PXIL!N78</f>
        <v>0</v>
      </c>
      <c r="AK78" s="75">
        <f>RTM_IEX!H78</f>
        <v>9.0399999999999991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13.775078414599374</v>
      </c>
      <c r="F79">
        <f>GT_Spot!P79</f>
        <v>0</v>
      </c>
      <c r="G79">
        <f>PPCL_NG!P79</f>
        <v>-0.42281879194630873</v>
      </c>
      <c r="H79">
        <f>PPCL_Spot!P79</f>
        <v>0</v>
      </c>
      <c r="I79">
        <f>Bawana_NG!P79</f>
        <v>119.09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7.629906899999999</v>
      </c>
      <c r="O79">
        <f>BRPL_ISGS_exbus!BB79</f>
        <v>946.65141355268315</v>
      </c>
      <c r="P79" s="77">
        <v>57.534516762188893</v>
      </c>
      <c r="Q79" s="77">
        <v>28.82</v>
      </c>
      <c r="R79" s="80">
        <v>0</v>
      </c>
      <c r="S79" s="80">
        <v>0</v>
      </c>
      <c r="T79" s="78">
        <f>SUMPRODUCT(LTA!F79:AJ79,LTA!F$101:AJ$101,LTA!F$103:AJ$103)</f>
        <v>29.13</v>
      </c>
      <c r="U79" s="78">
        <f>SUMPRODUCT(LTA!F79:AJ79,LTA!F$102:AJ$102,LTA!F$103:AJ$103)</f>
        <v>36.840000000000003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648.16999999999996</v>
      </c>
      <c r="AB79" s="117">
        <f>-STOA!N79</f>
        <v>0</v>
      </c>
      <c r="AC79">
        <f t="shared" si="3"/>
        <v>17.339068321817496</v>
      </c>
      <c r="AD79">
        <f t="shared" si="4"/>
        <v>1939.8522382675967</v>
      </c>
      <c r="AE79">
        <f>'IDT-1'!B79</f>
        <v>0</v>
      </c>
      <c r="AF79" s="26"/>
      <c r="AG79">
        <f t="shared" si="5"/>
        <v>1939.8522382675967</v>
      </c>
      <c r="AI79" s="75">
        <f>PXIL!H79</f>
        <v>0</v>
      </c>
      <c r="AJ79" s="75">
        <f>PXIL!N79</f>
        <v>0</v>
      </c>
      <c r="AK79" s="75">
        <f>RTM_IEX!H79</f>
        <v>76.099999999999994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13.775078414599374</v>
      </c>
      <c r="F80">
        <f>GT_Spot!P80</f>
        <v>0</v>
      </c>
      <c r="G80">
        <f>PPCL_NG!P80</f>
        <v>-0.42281879194630873</v>
      </c>
      <c r="H80">
        <f>PPCL_Spot!P80</f>
        <v>0</v>
      </c>
      <c r="I80">
        <f>Bawana_NG!P80</f>
        <v>121.87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7.4312257799999983</v>
      </c>
      <c r="O80">
        <f>BRPL_ISGS_exbus!BB80</f>
        <v>962.51368504628317</v>
      </c>
      <c r="P80" s="77">
        <v>57.534516762188893</v>
      </c>
      <c r="Q80" s="77">
        <v>28.82</v>
      </c>
      <c r="R80" s="80">
        <v>0</v>
      </c>
      <c r="S80" s="80">
        <v>0</v>
      </c>
      <c r="T80" s="78">
        <f>SUMPRODUCT(LTA!F80:AJ80,LTA!F$101:AJ$101,LTA!F$103:AJ$103)</f>
        <v>26.68</v>
      </c>
      <c r="U80" s="78">
        <f>SUMPRODUCT(LTA!F80:AJ80,LTA!F$102:AJ$102,LTA!F$103:AJ$103)</f>
        <v>35.86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628.86999999999989</v>
      </c>
      <c r="AB80" s="117">
        <f>-STOA!N80</f>
        <v>0</v>
      </c>
      <c r="AC80">
        <f t="shared" si="3"/>
        <v>17.379227917105176</v>
      </c>
      <c r="AD80">
        <f t="shared" si="4"/>
        <v>1944.375669045909</v>
      </c>
      <c r="AE80">
        <f>'IDT-1'!B80</f>
        <v>0</v>
      </c>
      <c r="AF80" s="26"/>
      <c r="AG80">
        <f t="shared" si="5"/>
        <v>1944.375669045909</v>
      </c>
      <c r="AI80" s="75">
        <f>PXIL!H80</f>
        <v>0</v>
      </c>
      <c r="AJ80" s="75">
        <f>PXIL!N80</f>
        <v>0</v>
      </c>
      <c r="AK80" s="75">
        <f>RTM_IEX!H80</f>
        <v>84.95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-0.42281879194630873</v>
      </c>
      <c r="H81">
        <f>PPCL_Spot!P81</f>
        <v>0</v>
      </c>
      <c r="I81">
        <f>Bawana_NG!P81</f>
        <v>120.75</v>
      </c>
      <c r="J81">
        <f>Bawana_RLNG!P81</f>
        <v>0</v>
      </c>
      <c r="K81">
        <f>Bawana_Spot!P81</f>
        <v>0</v>
      </c>
      <c r="L81">
        <f>TWOMCL!O81</f>
        <v>-6.0461538461538451</v>
      </c>
      <c r="M81">
        <f>EDWPCL!S81</f>
        <v>0</v>
      </c>
      <c r="N81">
        <f>'MSW BWN'!S81</f>
        <v>7.3512014399999988</v>
      </c>
      <c r="O81">
        <f>BRPL_ISGS_exbus!BB81</f>
        <v>964.38530949428321</v>
      </c>
      <c r="P81" s="77">
        <v>57.534516762188893</v>
      </c>
      <c r="Q81" s="77">
        <v>28.82</v>
      </c>
      <c r="R81" s="80">
        <v>0</v>
      </c>
      <c r="S81" s="80">
        <v>0</v>
      </c>
      <c r="T81" s="78">
        <f>SUMPRODUCT(LTA!F81:AJ81,LTA!F$101:AJ$101,LTA!F$103:AJ$103)</f>
        <v>24.82</v>
      </c>
      <c r="U81" s="78">
        <f>SUMPRODUCT(LTA!F81:AJ81,LTA!F$102:AJ$102,LTA!F$103:AJ$103)</f>
        <v>35.200000000000003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12.66</v>
      </c>
      <c r="Z81" s="75">
        <f>IEX!N81</f>
        <v>0</v>
      </c>
      <c r="AA81" s="117">
        <f>STOA!H81</f>
        <v>599.91999999999996</v>
      </c>
      <c r="AB81" s="117">
        <f>-STOA!N81</f>
        <v>0</v>
      </c>
      <c r="AC81">
        <f t="shared" si="3"/>
        <v>16.524602862929246</v>
      </c>
      <c r="AD81">
        <f t="shared" si="4"/>
        <v>1836.222530610042</v>
      </c>
      <c r="AE81">
        <f>'IDT-1'!B81</f>
        <v>0</v>
      </c>
      <c r="AF81" s="26"/>
      <c r="AG81">
        <f t="shared" si="5"/>
        <v>1836.222530610042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-0.42281879194630873</v>
      </c>
      <c r="H82">
        <f>PPCL_Spot!P82</f>
        <v>0</v>
      </c>
      <c r="I82">
        <f>Bawana_NG!P82</f>
        <v>120.75</v>
      </c>
      <c r="J82">
        <f>Bawana_RLNG!P82</f>
        <v>0</v>
      </c>
      <c r="K82">
        <f>Bawana_Spot!P82</f>
        <v>0</v>
      </c>
      <c r="L82">
        <f>TWOMCL!O82</f>
        <v>-5.8180995475113111</v>
      </c>
      <c r="M82">
        <f>EDWPCL!S82</f>
        <v>0</v>
      </c>
      <c r="N82">
        <f>'MSW BWN'!S82</f>
        <v>7.6547420399999986</v>
      </c>
      <c r="O82">
        <f>BRPL_ISGS_exbus!BB82</f>
        <v>964.38530949428321</v>
      </c>
      <c r="P82" s="77">
        <v>57.534516762188893</v>
      </c>
      <c r="Q82" s="77">
        <v>28.82</v>
      </c>
      <c r="R82" s="80">
        <v>0</v>
      </c>
      <c r="S82" s="80">
        <v>0</v>
      </c>
      <c r="T82" s="78">
        <f>SUMPRODUCT(LTA!F82:AJ82,LTA!F$101:AJ$101,LTA!F$103:AJ$103)</f>
        <v>24.459999999999997</v>
      </c>
      <c r="U82" s="78">
        <f>SUMPRODUCT(LTA!F82:AJ82,LTA!F$102:AJ$102,LTA!F$103:AJ$103)</f>
        <v>34.909999999999997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11.55</v>
      </c>
      <c r="Z82" s="75">
        <f>IEX!N82</f>
        <v>0</v>
      </c>
      <c r="AA82" s="117">
        <f>STOA!H82</f>
        <v>599.91999999999996</v>
      </c>
      <c r="AB82" s="117">
        <f>-STOA!N82</f>
        <v>0</v>
      </c>
      <c r="AC82">
        <f t="shared" si="3"/>
        <v>17.118340559930736</v>
      </c>
      <c r="AD82">
        <f t="shared" si="4"/>
        <v>1915.610387811683</v>
      </c>
      <c r="AE82">
        <f>'IDT-1'!B82</f>
        <v>0</v>
      </c>
      <c r="AF82" s="26"/>
      <c r="AG82">
        <f t="shared" si="5"/>
        <v>1915.610387811683</v>
      </c>
      <c r="AI82" s="75">
        <f>PXIL!H82</f>
        <v>0</v>
      </c>
      <c r="AJ82" s="75">
        <f>PXIL!N82</f>
        <v>0</v>
      </c>
      <c r="AK82" s="75">
        <f>RTM_IEX!H82</f>
        <v>75.209999999999994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-0.42281879194630873</v>
      </c>
      <c r="H83">
        <f>PPCL_Spot!P83</f>
        <v>0</v>
      </c>
      <c r="I83">
        <f>Bawana_NG!P83</f>
        <v>121.48564567578222</v>
      </c>
      <c r="J83">
        <f>Bawana_RLNG!P83</f>
        <v>0</v>
      </c>
      <c r="K83">
        <f>Bawana_Spot!P83</f>
        <v>0</v>
      </c>
      <c r="L83">
        <f>TWOMCL!O83</f>
        <v>-5.4597285067873305</v>
      </c>
      <c r="M83">
        <f>EDWPCL!S83</f>
        <v>0</v>
      </c>
      <c r="N83">
        <f>'MSW BWN'!S83</f>
        <v>7.6685393399999997</v>
      </c>
      <c r="O83">
        <f>BRPL_ISGS_exbus!BB83</f>
        <v>964.38530949428321</v>
      </c>
      <c r="P83" s="77">
        <v>57.534516762188893</v>
      </c>
      <c r="Q83" s="77">
        <v>28.82</v>
      </c>
      <c r="R83" s="80">
        <v>0</v>
      </c>
      <c r="S83" s="80">
        <v>0</v>
      </c>
      <c r="T83" s="78">
        <f>SUMPRODUCT(LTA!F83:AJ83,LTA!F$101:AJ$101,LTA!F$103:AJ$103)</f>
        <v>25.04</v>
      </c>
      <c r="U83" s="78">
        <f>SUMPRODUCT(LTA!F83:AJ83,LTA!F$102:AJ$102,LTA!F$103:AJ$103)</f>
        <v>31.04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22.77</v>
      </c>
      <c r="Z83" s="75">
        <f>IEX!N83</f>
        <v>0</v>
      </c>
      <c r="AA83" s="117">
        <f>STOA!H83</f>
        <v>590.24</v>
      </c>
      <c r="AB83" s="117">
        <f>-STOA!N83</f>
        <v>0</v>
      </c>
      <c r="AC83">
        <f t="shared" si="3"/>
        <v>16.847789903271003</v>
      </c>
      <c r="AD83">
        <f t="shared" si="4"/>
        <v>1885.8564694113477</v>
      </c>
      <c r="AE83">
        <f>'IDT-1'!B83</f>
        <v>0</v>
      </c>
      <c r="AF83" s="26"/>
      <c r="AG83">
        <f t="shared" si="5"/>
        <v>1885.8564694113477</v>
      </c>
      <c r="AI83" s="75">
        <f>PXIL!H83</f>
        <v>0</v>
      </c>
      <c r="AJ83" s="75">
        <f>PXIL!N83</f>
        <v>0</v>
      </c>
      <c r="AK83" s="75">
        <f>RTM_IEX!H83</f>
        <v>45.18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-0.42281879194630873</v>
      </c>
      <c r="H84">
        <f>PPCL_Spot!P84</f>
        <v>0</v>
      </c>
      <c r="I84">
        <f>Bawana_NG!P84</f>
        <v>121.11</v>
      </c>
      <c r="J84">
        <f>Bawana_RLNG!P84</f>
        <v>0</v>
      </c>
      <c r="K84">
        <f>Bawana_Spot!P84</f>
        <v>0</v>
      </c>
      <c r="L84">
        <f>TWOMCL!O84</f>
        <v>-5.8384615384615381</v>
      </c>
      <c r="M84">
        <f>EDWPCL!S84</f>
        <v>0</v>
      </c>
      <c r="N84">
        <f>'MSW BWN'!S84</f>
        <v>7.7485636799999984</v>
      </c>
      <c r="O84">
        <f>BRPL_ISGS_exbus!BB84</f>
        <v>980.29411730228321</v>
      </c>
      <c r="P84" s="77">
        <v>57.534516762188893</v>
      </c>
      <c r="Q84" s="77">
        <v>28.82</v>
      </c>
      <c r="R84" s="80">
        <v>0</v>
      </c>
      <c r="S84" s="80">
        <v>0</v>
      </c>
      <c r="T84" s="78">
        <f>SUMPRODUCT(LTA!F84:AJ84,LTA!F$101:AJ$101,LTA!F$103:AJ$103)</f>
        <v>24.91</v>
      </c>
      <c r="U84" s="78">
        <f>SUMPRODUCT(LTA!F84:AJ84,LTA!F$102:AJ$102,LTA!F$103:AJ$103)</f>
        <v>31.92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609.54</v>
      </c>
      <c r="AB84" s="117">
        <f>-STOA!N84</f>
        <v>0</v>
      </c>
      <c r="AC84">
        <f t="shared" si="3"/>
        <v>16.669636384378592</v>
      </c>
      <c r="AD84">
        <f t="shared" si="4"/>
        <v>1865.0290763707837</v>
      </c>
      <c r="AE84">
        <f>'IDT-1'!B84</f>
        <v>8.1349999999999998</v>
      </c>
      <c r="AF84" s="26"/>
      <c r="AG84">
        <f t="shared" si="5"/>
        <v>1873.1640763707837</v>
      </c>
      <c r="AI84" s="75">
        <f>PXIL!H84</f>
        <v>0</v>
      </c>
      <c r="AJ84" s="75">
        <f>PXIL!N84</f>
        <v>0</v>
      </c>
      <c r="AK84" s="75">
        <f>RTM_IEX!H84</f>
        <v>11.66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-0.42281879194630873</v>
      </c>
      <c r="H85">
        <f>PPCL_Spot!P85</f>
        <v>0</v>
      </c>
      <c r="I85">
        <f>Bawana_NG!P85</f>
        <v>119.4</v>
      </c>
      <c r="J85">
        <f>Bawana_RLNG!P85</f>
        <v>0</v>
      </c>
      <c r="K85">
        <f>Bawana_Spot!P85</f>
        <v>0</v>
      </c>
      <c r="L85">
        <f>TWOMCL!O85</f>
        <v>-5.6877828054298636</v>
      </c>
      <c r="M85">
        <f>EDWPCL!S85</f>
        <v>0</v>
      </c>
      <c r="N85">
        <f>'MSW BWN'!S85</f>
        <v>7.89481506</v>
      </c>
      <c r="O85">
        <f>BRPL_ISGS_exbus!BB85</f>
        <v>980.29411730228321</v>
      </c>
      <c r="P85" s="77">
        <v>57.534516762188893</v>
      </c>
      <c r="Q85" s="77">
        <v>28.82</v>
      </c>
      <c r="R85" s="80">
        <v>0</v>
      </c>
      <c r="S85" s="80">
        <v>0</v>
      </c>
      <c r="T85" s="78">
        <f>SUMPRODUCT(LTA!F85:AJ85,LTA!F$101:AJ$101,LTA!F$103:AJ$103)</f>
        <v>24.86</v>
      </c>
      <c r="U85" s="78">
        <f>SUMPRODUCT(LTA!F85:AJ85,LTA!F$102:AJ$102,LTA!F$103:AJ$103)</f>
        <v>33.700000000000003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609.54</v>
      </c>
      <c r="AB85" s="117">
        <f>-STOA!N85</f>
        <v>0</v>
      </c>
      <c r="AC85">
        <f t="shared" si="3"/>
        <v>16.966669390014644</v>
      </c>
      <c r="AD85">
        <f t="shared" si="4"/>
        <v>1808.3889734781792</v>
      </c>
      <c r="AE85">
        <f>'IDT-1'!B85</f>
        <v>5.423</v>
      </c>
      <c r="AF85" s="26"/>
      <c r="AG85">
        <f t="shared" si="5"/>
        <v>1813.8119734781792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-0.42281879194630873</v>
      </c>
      <c r="H86">
        <f>PPCL_Spot!P86</f>
        <v>0</v>
      </c>
      <c r="I86">
        <f>Bawana_NG!P86</f>
        <v>122.67</v>
      </c>
      <c r="J86">
        <f>Bawana_RLNG!P86</f>
        <v>0</v>
      </c>
      <c r="K86">
        <f>Bawana_Spot!P86</f>
        <v>0</v>
      </c>
      <c r="L86">
        <f>TWOMCL!O86</f>
        <v>-5.8126696832579174</v>
      </c>
      <c r="M86">
        <f>EDWPCL!S86</f>
        <v>0</v>
      </c>
      <c r="N86">
        <f>'MSW BWN'!S86</f>
        <v>7.8810177599999989</v>
      </c>
      <c r="O86">
        <f>BRPL_ISGS_exbus!BB86</f>
        <v>948.27001268468314</v>
      </c>
      <c r="P86" s="77">
        <v>57.534516762188893</v>
      </c>
      <c r="Q86" s="77">
        <v>28.82</v>
      </c>
      <c r="R86" s="80">
        <v>0</v>
      </c>
      <c r="S86" s="80">
        <v>0</v>
      </c>
      <c r="T86" s="78">
        <f>SUMPRODUCT(LTA!F86:AJ86,LTA!F$101:AJ$101,LTA!F$103:AJ$103)</f>
        <v>24.8</v>
      </c>
      <c r="U86" s="78">
        <f>SUMPRODUCT(LTA!F86:AJ86,LTA!F$102:AJ$102,LTA!F$103:AJ$103)</f>
        <v>30.81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609.54</v>
      </c>
      <c r="AB86" s="117">
        <f>-STOA!N86</f>
        <v>0</v>
      </c>
      <c r="AC86">
        <f t="shared" si="3"/>
        <v>16.386804279012328</v>
      </c>
      <c r="AD86">
        <f t="shared" si="4"/>
        <v>1811.1260497937535</v>
      </c>
      <c r="AE86">
        <f>'IDT-1'!B86</f>
        <v>8.1349999999999998</v>
      </c>
      <c r="AF86" s="26"/>
      <c r="AG86">
        <f t="shared" si="5"/>
        <v>1819.2610497937535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-0.42281879194630873</v>
      </c>
      <c r="H87">
        <f>PPCL_Spot!P87</f>
        <v>0</v>
      </c>
      <c r="I87">
        <f>Bawana_NG!P87</f>
        <v>123.44</v>
      </c>
      <c r="J87">
        <f>Bawana_RLNG!P87</f>
        <v>0</v>
      </c>
      <c r="K87">
        <f>Bawana_Spot!P87</f>
        <v>0</v>
      </c>
      <c r="L87">
        <f>TWOMCL!O87</f>
        <v>-5.5846153846153834</v>
      </c>
      <c r="M87">
        <f>EDWPCL!S87</f>
        <v>0</v>
      </c>
      <c r="N87">
        <f>'MSW BWN'!S87</f>
        <v>7.8147907199999986</v>
      </c>
      <c r="O87">
        <f>BRPL_ISGS_exbus!BB87</f>
        <v>945.043791920697</v>
      </c>
      <c r="P87" s="77">
        <v>57.534516762188893</v>
      </c>
      <c r="Q87" s="77">
        <v>28.82</v>
      </c>
      <c r="R87" s="80">
        <v>0</v>
      </c>
      <c r="S87" s="80">
        <v>0</v>
      </c>
      <c r="T87" s="78">
        <f>SUMPRODUCT(LTA!F87:AJ87,LTA!F$101:AJ$101,LTA!F$103:AJ$103)</f>
        <v>24.07</v>
      </c>
      <c r="U87" s="78">
        <f>SUMPRODUCT(LTA!F87:AJ87,LTA!F$102:AJ$102,LTA!F$103:AJ$103)</f>
        <v>30.79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527.52</v>
      </c>
      <c r="AB87" s="117">
        <f>-STOA!N87</f>
        <v>0</v>
      </c>
      <c r="AC87">
        <f t="shared" si="3"/>
        <v>16.164954640447768</v>
      </c>
      <c r="AD87">
        <f t="shared" si="4"/>
        <v>1808.6935059269742</v>
      </c>
      <c r="AE87">
        <f>'IDT-1'!B87</f>
        <v>32.54</v>
      </c>
      <c r="AF87" s="26"/>
      <c r="AG87">
        <f t="shared" si="5"/>
        <v>1841.2335059269742</v>
      </c>
      <c r="AI87" s="75">
        <f>PXIL!H87</f>
        <v>0</v>
      </c>
      <c r="AJ87" s="75">
        <f>PXIL!N87</f>
        <v>0</v>
      </c>
      <c r="AK87" s="75">
        <f>RTM_IEX!H87</f>
        <v>71.41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-0.42281879194630873</v>
      </c>
      <c r="H88">
        <f>PPCL_Spot!P88</f>
        <v>0</v>
      </c>
      <c r="I88">
        <f>Bawana_NG!P88</f>
        <v>123.83563190010932</v>
      </c>
      <c r="J88">
        <f>Bawana_RLNG!P88</f>
        <v>0</v>
      </c>
      <c r="K88">
        <f>Bawana_Spot!P88</f>
        <v>0</v>
      </c>
      <c r="L88">
        <f>TWOMCL!O88</f>
        <v>-6.0013574660633484</v>
      </c>
      <c r="M88">
        <f>EDWPCL!S88</f>
        <v>0</v>
      </c>
      <c r="N88">
        <f>'MSW BWN'!S88</f>
        <v>7.7485636799999984</v>
      </c>
      <c r="O88">
        <f>BRPL_ISGS_exbus!BB88</f>
        <v>945.043791920697</v>
      </c>
      <c r="P88" s="77">
        <v>57.534516762188893</v>
      </c>
      <c r="Q88" s="77">
        <v>28.82</v>
      </c>
      <c r="R88" s="80">
        <v>0</v>
      </c>
      <c r="S88" s="80">
        <v>0</v>
      </c>
      <c r="T88" s="78">
        <f>SUMPRODUCT(LTA!F88:AJ88,LTA!F$101:AJ$101,LTA!F$103:AJ$103)</f>
        <v>23.2</v>
      </c>
      <c r="U88" s="78">
        <f>SUMPRODUCT(LTA!F88:AJ88,LTA!F$102:AJ$102,LTA!F$103:AJ$103)</f>
        <v>37.480000000000004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527.52</v>
      </c>
      <c r="AB88" s="117">
        <f>-STOA!N88</f>
        <v>0</v>
      </c>
      <c r="AC88">
        <f t="shared" si="3"/>
        <v>16.027497292559691</v>
      </c>
      <c r="AD88">
        <f t="shared" si="4"/>
        <v>1792.3736260535238</v>
      </c>
      <c r="AE88">
        <f>'IDT-1'!B88</f>
        <v>35.250999999999998</v>
      </c>
      <c r="AF88" s="26"/>
      <c r="AG88">
        <f t="shared" si="5"/>
        <v>1827.6246260535238</v>
      </c>
      <c r="AI88" s="75">
        <f>PXIL!H88</f>
        <v>0</v>
      </c>
      <c r="AJ88" s="75">
        <f>PXIL!N88</f>
        <v>0</v>
      </c>
      <c r="AK88" s="75">
        <f>RTM_IEX!H88</f>
        <v>49.22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-0.42281879194630873</v>
      </c>
      <c r="H89">
        <f>PPCL_Spot!P89</f>
        <v>0</v>
      </c>
      <c r="I89">
        <f>Bawana_NG!P89</f>
        <v>124.24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7.6961339399999984</v>
      </c>
      <c r="O89">
        <f>BRPL_ISGS_exbus!BB89</f>
        <v>948.78704081669707</v>
      </c>
      <c r="P89" s="77">
        <v>57.534516762188893</v>
      </c>
      <c r="Q89" s="77">
        <v>28.82</v>
      </c>
      <c r="R89" s="80">
        <v>0</v>
      </c>
      <c r="S89" s="80">
        <v>0</v>
      </c>
      <c r="T89" s="78">
        <f>SUMPRODUCT(LTA!F89:AJ89,LTA!F$101:AJ$101,LTA!F$103:AJ$103)</f>
        <v>25.22</v>
      </c>
      <c r="U89" s="78">
        <f>SUMPRODUCT(LTA!F89:AJ89,LTA!F$102:AJ$102,LTA!F$103:AJ$103)</f>
        <v>37.269999999999996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527.52</v>
      </c>
      <c r="AB89" s="117">
        <f>-STOA!N89</f>
        <v>0</v>
      </c>
      <c r="AC89">
        <f t="shared" si="3"/>
        <v>15.876768548646007</v>
      </c>
      <c r="AD89">
        <f t="shared" si="4"/>
        <v>1775.1441092712812</v>
      </c>
      <c r="AE89">
        <f>'IDT-1'!B89</f>
        <v>37.963000000000001</v>
      </c>
      <c r="AF89" s="26"/>
      <c r="AG89">
        <f t="shared" si="5"/>
        <v>1813.1071092712812</v>
      </c>
      <c r="AI89" s="75">
        <f>PXIL!H89</f>
        <v>0</v>
      </c>
      <c r="AJ89" s="75">
        <f>PXIL!N89</f>
        <v>0</v>
      </c>
      <c r="AK89" s="75">
        <f>RTM_IEX!H89</f>
        <v>26.06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-0.42281879194630873</v>
      </c>
      <c r="H90">
        <f>PPCL_Spot!P90</f>
        <v>0</v>
      </c>
      <c r="I90">
        <f>Bawana_NG!P90</f>
        <v>131.57</v>
      </c>
      <c r="J90">
        <f>Bawana_RLNG!P90</f>
        <v>0</v>
      </c>
      <c r="K90">
        <f>Bawana_Spot!P90</f>
        <v>0</v>
      </c>
      <c r="L90">
        <f>TWOMCL!O90</f>
        <v>-5.590045248868778</v>
      </c>
      <c r="M90">
        <f>EDWPCL!S90</f>
        <v>0</v>
      </c>
      <c r="N90">
        <f>'MSW BWN'!S90</f>
        <v>7.5885149999999992</v>
      </c>
      <c r="O90">
        <f>BRPL_ISGS_exbus!BB90</f>
        <v>948.78704081669707</v>
      </c>
      <c r="P90" s="77">
        <v>57.534516762188893</v>
      </c>
      <c r="Q90" s="77">
        <v>28.82</v>
      </c>
      <c r="R90" s="80">
        <v>0</v>
      </c>
      <c r="S90" s="80">
        <v>0</v>
      </c>
      <c r="T90" s="78">
        <f>SUMPRODUCT(LTA!F90:AJ90,LTA!F$101:AJ$101,LTA!F$103:AJ$103)</f>
        <v>24.37</v>
      </c>
      <c r="U90" s="78">
        <f>SUMPRODUCT(LTA!F90:AJ90,LTA!F$102:AJ$102,LTA!F$103:AJ$103)</f>
        <v>37.659999999999997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22.2</v>
      </c>
      <c r="Z90" s="75">
        <f>IEX!N90</f>
        <v>0</v>
      </c>
      <c r="AA90" s="117">
        <f>STOA!H90</f>
        <v>500.5</v>
      </c>
      <c r="AB90" s="117">
        <f>-STOA!N90</f>
        <v>0</v>
      </c>
      <c r="AC90">
        <f t="shared" si="3"/>
        <v>16.169288211423837</v>
      </c>
      <c r="AD90">
        <f t="shared" si="4"/>
        <v>1809.1707156677451</v>
      </c>
      <c r="AE90">
        <f>'IDT-1'!B90</f>
        <v>40.673999999999999</v>
      </c>
      <c r="AF90" s="26"/>
      <c r="AG90">
        <f t="shared" si="5"/>
        <v>1849.844715667745</v>
      </c>
      <c r="AI90" s="75">
        <f>PXIL!H90</f>
        <v>0</v>
      </c>
      <c r="AJ90" s="75">
        <f>PXIL!N90</f>
        <v>0</v>
      </c>
      <c r="AK90" s="75">
        <f>RTM_IEX!H90</f>
        <v>57.9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-0.42281879194630873</v>
      </c>
      <c r="H91">
        <f>PPCL_Spot!P91</f>
        <v>0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-5.7990950226244342</v>
      </c>
      <c r="M91">
        <f>EDWPCL!S91</f>
        <v>0</v>
      </c>
      <c r="N91">
        <f>'MSW BWN'!S91</f>
        <v>7.1525203199999989</v>
      </c>
      <c r="O91">
        <f>BRPL_ISGS_exbus!BB91</f>
        <v>952.3284784458591</v>
      </c>
      <c r="P91" s="77">
        <v>57.534516762188893</v>
      </c>
      <c r="Q91" s="77">
        <v>28.82</v>
      </c>
      <c r="R91" s="80">
        <v>0</v>
      </c>
      <c r="S91" s="80">
        <v>0</v>
      </c>
      <c r="T91" s="78">
        <f>SUMPRODUCT(LTA!F91:AJ91,LTA!F$101:AJ$101,LTA!F$103:AJ$103)</f>
        <v>23.599999999999998</v>
      </c>
      <c r="U91" s="78">
        <f>SUMPRODUCT(LTA!F91:AJ91,LTA!F$102:AJ$102,LTA!F$103:AJ$103)</f>
        <v>38.32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503.47</v>
      </c>
      <c r="AB91" s="117">
        <f>-STOA!N91</f>
        <v>0</v>
      </c>
      <c r="AC91">
        <f t="shared" si="3"/>
        <v>16.350096079926352</v>
      </c>
      <c r="AD91">
        <f t="shared" si="4"/>
        <v>1829.116300974649</v>
      </c>
      <c r="AE91">
        <f>'IDT-1'!B91</f>
        <v>64</v>
      </c>
      <c r="AF91" s="26"/>
      <c r="AG91">
        <f t="shared" si="5"/>
        <v>1893.116300974649</v>
      </c>
      <c r="AI91" s="75">
        <f>PXIL!H91</f>
        <v>0</v>
      </c>
      <c r="AJ91" s="75">
        <f>PXIL!N91</f>
        <v>0</v>
      </c>
      <c r="AK91" s="75">
        <f>RTM_IEX!H91</f>
        <v>126.42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-0.42281879194630873</v>
      </c>
      <c r="H92">
        <f>PPCL_Spot!P92</f>
        <v>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-5.2846153846153836</v>
      </c>
      <c r="M92">
        <f>EDWPCL!S92</f>
        <v>0</v>
      </c>
      <c r="N92">
        <f>'MSW BWN'!S92</f>
        <v>7.6823366399999991</v>
      </c>
      <c r="O92">
        <f>BRPL_ISGS_exbus!BB92</f>
        <v>952.3284784458591</v>
      </c>
      <c r="P92" s="77">
        <v>57.534516762188893</v>
      </c>
      <c r="Q92" s="77">
        <v>28.82</v>
      </c>
      <c r="R92" s="80">
        <v>0</v>
      </c>
      <c r="S92" s="80">
        <v>0</v>
      </c>
      <c r="T92" s="78">
        <f>SUMPRODUCT(LTA!F92:AJ92,LTA!F$101:AJ$101,LTA!F$103:AJ$103)</f>
        <v>22.79</v>
      </c>
      <c r="U92" s="78">
        <f>SUMPRODUCT(LTA!F92:AJ92,LTA!F$102:AJ$102,LTA!F$103:AJ$103)</f>
        <v>38.700000000000003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503.47</v>
      </c>
      <c r="AB92" s="117">
        <f>-STOA!N92</f>
        <v>0</v>
      </c>
      <c r="AC92">
        <f t="shared" si="3"/>
        <v>16.091646847708535</v>
      </c>
      <c r="AD92">
        <f t="shared" si="4"/>
        <v>1801.0390461648758</v>
      </c>
      <c r="AE92">
        <f>'IDT-1'!B92</f>
        <v>65</v>
      </c>
      <c r="AF92" s="26"/>
      <c r="AG92">
        <f t="shared" si="5"/>
        <v>1866.0390461648758</v>
      </c>
      <c r="AI92" s="75">
        <f>PXIL!H92</f>
        <v>0</v>
      </c>
      <c r="AJ92" s="75">
        <f>PXIL!N92</f>
        <v>0</v>
      </c>
      <c r="AK92" s="75">
        <f>RTM_IEX!H92</f>
        <v>97.47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-0.42281879194630873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-5.6226244343891398</v>
      </c>
      <c r="M93">
        <f>EDWPCL!S93</f>
        <v>0</v>
      </c>
      <c r="N93">
        <f>'MSW BWN'!S93</f>
        <v>7.6961339399999984</v>
      </c>
      <c r="O93">
        <f>BRPL_ISGS_exbus!BB93</f>
        <v>953.1839884024497</v>
      </c>
      <c r="P93" s="77">
        <v>57.534516762188893</v>
      </c>
      <c r="Q93" s="77">
        <v>28.82</v>
      </c>
      <c r="R93" s="80">
        <v>0</v>
      </c>
      <c r="S93" s="80">
        <v>0</v>
      </c>
      <c r="T93" s="78">
        <f>SUMPRODUCT(LTA!F93:AJ93,LTA!F$101:AJ$101,LTA!F$103:AJ$103)</f>
        <v>22.060000000000002</v>
      </c>
      <c r="U93" s="78">
        <f>SUMPRODUCT(LTA!F93:AJ93,LTA!F$102:AJ$102,LTA!F$103:AJ$103)</f>
        <v>39.880000000000003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527.59</v>
      </c>
      <c r="AB93" s="117">
        <f>-STOA!N93</f>
        <v>0</v>
      </c>
      <c r="AC93">
        <f t="shared" si="3"/>
        <v>15.919345639014082</v>
      </c>
      <c r="AD93">
        <f t="shared" si="4"/>
        <v>1780.9526455803871</v>
      </c>
      <c r="AE93">
        <f>'IDT-1'!B93</f>
        <v>39.590000000000003</v>
      </c>
      <c r="AF93" s="26"/>
      <c r="AG93">
        <f t="shared" si="5"/>
        <v>1820.542645580387</v>
      </c>
      <c r="AI93" s="75">
        <f>PXIL!H93</f>
        <v>0</v>
      </c>
      <c r="AJ93" s="75">
        <f>PXIL!N93</f>
        <v>0</v>
      </c>
      <c r="AK93" s="75">
        <f>RTM_IEX!H93</f>
        <v>52.11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-0.42281879194630873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7.5885149999999992</v>
      </c>
      <c r="O94">
        <f>BRPL_ISGS_exbus!BB94</f>
        <v>953.1839884024497</v>
      </c>
      <c r="P94" s="77">
        <v>57.534516762188893</v>
      </c>
      <c r="Q94" s="77">
        <v>28.82</v>
      </c>
      <c r="R94" s="80">
        <v>0</v>
      </c>
      <c r="S94" s="80">
        <v>0</v>
      </c>
      <c r="T94" s="78">
        <f>SUMPRODUCT(LTA!F94:AJ94,LTA!F$101:AJ$101,LTA!F$103:AJ$103)</f>
        <v>21.150000000000002</v>
      </c>
      <c r="U94" s="78">
        <f>SUMPRODUCT(LTA!F94:AJ94,LTA!F$102:AJ$102,LTA!F$103:AJ$103)</f>
        <v>45.07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532.42000000000007</v>
      </c>
      <c r="AB94" s="117">
        <f>-STOA!N94</f>
        <v>0</v>
      </c>
      <c r="AC94">
        <f t="shared" si="3"/>
        <v>16.09649864072863</v>
      </c>
      <c r="AD94">
        <f t="shared" si="4"/>
        <v>1799.8937078249512</v>
      </c>
      <c r="AE94">
        <f>'IDT-1'!B94</f>
        <v>34.167000000000002</v>
      </c>
      <c r="AF94" s="26"/>
      <c r="AG94">
        <f t="shared" si="5"/>
        <v>1834.0607078249511</v>
      </c>
      <c r="AI94" s="75">
        <f>PXIL!H94</f>
        <v>0</v>
      </c>
      <c r="AJ94" s="75">
        <f>PXIL!N94</f>
        <v>0</v>
      </c>
      <c r="AK94" s="75">
        <f>RTM_IEX!H94</f>
        <v>62.73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-0.42281879194630873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-5.9619909502262436</v>
      </c>
      <c r="M95">
        <f>EDWPCL!S95</f>
        <v>0</v>
      </c>
      <c r="N95">
        <f>'MSW BWN'!S95</f>
        <v>7.2987716999999996</v>
      </c>
      <c r="O95">
        <f>BRPL_ISGS_exbus!BB95</f>
        <v>933.7826426582543</v>
      </c>
      <c r="P95" s="77">
        <v>57.534516762188893</v>
      </c>
      <c r="Q95" s="77">
        <v>28.82</v>
      </c>
      <c r="R95" s="80">
        <v>0</v>
      </c>
      <c r="S95" s="80">
        <v>0</v>
      </c>
      <c r="T95" s="78">
        <f>SUMPRODUCT(LTA!F95:AJ95,LTA!F$101:AJ$101,LTA!F$103:AJ$103)</f>
        <v>20.76</v>
      </c>
      <c r="U95" s="78">
        <f>SUMPRODUCT(LTA!F95:AJ95,LTA!F$102:AJ$102,LTA!F$103:AJ$103)</f>
        <v>44.83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513.12</v>
      </c>
      <c r="AB95" s="117">
        <f>-STOA!N95</f>
        <v>0</v>
      </c>
      <c r="AC95">
        <f t="shared" si="3"/>
        <v>15.321681947957526</v>
      </c>
      <c r="AD95">
        <f t="shared" si="4"/>
        <v>1712.9522347714112</v>
      </c>
      <c r="AE95">
        <f>'IDT-1'!B95</f>
        <v>55.86</v>
      </c>
      <c r="AF95" s="26"/>
      <c r="AG95">
        <f t="shared" si="5"/>
        <v>1768.8122347714111</v>
      </c>
      <c r="AI95" s="75">
        <f>PXIL!H95</f>
        <v>0</v>
      </c>
      <c r="AJ95" s="75">
        <f>PXIL!N95</f>
        <v>0</v>
      </c>
      <c r="AK95" s="75">
        <f>RTM_IEX!H95</f>
        <v>14.47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-0.42281879194630873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-5.7271493212669675</v>
      </c>
      <c r="M96">
        <f>EDWPCL!S96</f>
        <v>0</v>
      </c>
      <c r="N96">
        <f>'MSW BWN'!S96</f>
        <v>7.3512014399999988</v>
      </c>
      <c r="O96">
        <f>BRPL_ISGS_exbus!BB96</f>
        <v>933.7826426582543</v>
      </c>
      <c r="P96" s="77">
        <v>57.534516762188893</v>
      </c>
      <c r="Q96" s="77">
        <v>28.82</v>
      </c>
      <c r="R96" s="80">
        <v>0</v>
      </c>
      <c r="S96" s="80">
        <v>0</v>
      </c>
      <c r="T96" s="78">
        <f>SUMPRODUCT(LTA!F96:AJ96,LTA!F$101:AJ$101,LTA!F$103:AJ$103)</f>
        <v>19.98</v>
      </c>
      <c r="U96" s="78">
        <f>SUMPRODUCT(LTA!F96:AJ96,LTA!F$102:AJ$102,LTA!F$103:AJ$103)</f>
        <v>32.68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503.47</v>
      </c>
      <c r="AB96" s="117">
        <f>-STOA!N96</f>
        <v>0</v>
      </c>
      <c r="AC96">
        <f t="shared" si="3"/>
        <v>15.248778375740107</v>
      </c>
      <c r="AD96">
        <f t="shared" si="4"/>
        <v>1705.2124097125879</v>
      </c>
      <c r="AE96">
        <f>'IDT-1'!B96</f>
        <v>49</v>
      </c>
      <c r="AF96" s="26"/>
      <c r="AG96">
        <f t="shared" si="5"/>
        <v>1754.2124097125879</v>
      </c>
      <c r="AI96" s="75">
        <f>PXIL!H96</f>
        <v>0</v>
      </c>
      <c r="AJ96" s="75">
        <f>PXIL!N96</f>
        <v>0</v>
      </c>
      <c r="AK96" s="75">
        <f>RTM_IEX!H96</f>
        <v>28.95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-0.42281879194630873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-6.0203619909502253</v>
      </c>
      <c r="M97">
        <f>EDWPCL!S97</f>
        <v>0</v>
      </c>
      <c r="N97">
        <f>'MSW BWN'!S97</f>
        <v>7.2049500599999998</v>
      </c>
      <c r="O97">
        <f>BRPL_ISGS_exbus!BB97</f>
        <v>932.10828794928761</v>
      </c>
      <c r="P97" s="77">
        <v>57.534516762188893</v>
      </c>
      <c r="Q97" s="77">
        <v>28.82</v>
      </c>
      <c r="R97" s="80">
        <v>0</v>
      </c>
      <c r="S97" s="80">
        <v>0</v>
      </c>
      <c r="T97" s="78">
        <f>SUMPRODUCT(LTA!F97:AJ97,LTA!F$101:AJ$101,LTA!F$103:AJ$103)</f>
        <v>19.27</v>
      </c>
      <c r="U97" s="78">
        <f>SUMPRODUCT(LTA!F97:AJ97,LTA!F$102:AJ$102,LTA!F$103:AJ$103)</f>
        <v>31.34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503.47</v>
      </c>
      <c r="AB97" s="117">
        <f>-STOA!N97</f>
        <v>0</v>
      </c>
      <c r="AC97">
        <f t="shared" si="3"/>
        <v>15.590968221629771</v>
      </c>
      <c r="AD97">
        <f t="shared" si="4"/>
        <v>1743.1664011080481</v>
      </c>
      <c r="AE97">
        <f>'IDT-1'!B97</f>
        <v>33</v>
      </c>
      <c r="AF97" s="26"/>
      <c r="AG97">
        <f t="shared" si="5"/>
        <v>1776.1664011080481</v>
      </c>
      <c r="AI97" s="75">
        <f>PXIL!H97</f>
        <v>0</v>
      </c>
      <c r="AJ97" s="75">
        <f>PXIL!N97</f>
        <v>0</v>
      </c>
      <c r="AK97" s="75">
        <f>RTM_IEX!H97</f>
        <v>71.41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-0.42281879194630873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-5.824886877828054</v>
      </c>
      <c r="M98">
        <f>EDWPCL!S98</f>
        <v>0</v>
      </c>
      <c r="N98">
        <f>'MSW BWN'!S98</f>
        <v>7.312568999999999</v>
      </c>
      <c r="O98">
        <f>BRPL_ISGS_exbus!BB98</f>
        <v>932.10828794928761</v>
      </c>
      <c r="P98" s="77">
        <v>57.534516762188893</v>
      </c>
      <c r="Q98" s="77">
        <v>28.82</v>
      </c>
      <c r="R98" s="80">
        <v>0</v>
      </c>
      <c r="S98" s="80">
        <v>0</v>
      </c>
      <c r="T98" s="78">
        <f>SUMPRODUCT(LTA!F98:AJ98,LTA!F$101:AJ$101,LTA!F$103:AJ$103)</f>
        <v>18.89</v>
      </c>
      <c r="U98" s="78">
        <f>SUMPRODUCT(LTA!F98:AJ98,LTA!F$102:AJ$102,LTA!F$103:AJ$103)</f>
        <v>30.169999999999998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503.47</v>
      </c>
      <c r="AB98" s="117">
        <f>-STOA!N98</f>
        <v>0</v>
      </c>
      <c r="AC98">
        <f t="shared" si="3"/>
        <v>15.007619815320059</v>
      </c>
      <c r="AD98">
        <f t="shared" si="4"/>
        <v>1677.8528435674802</v>
      </c>
      <c r="AE98">
        <f>'IDT-1'!B98</f>
        <v>24</v>
      </c>
      <c r="AF98" s="26"/>
      <c r="AG98">
        <f t="shared" si="5"/>
        <v>1701.8528435674802</v>
      </c>
      <c r="AI98" s="75">
        <f>PXIL!H98</f>
        <v>0</v>
      </c>
      <c r="AJ98" s="75">
        <f>PXIL!N98</f>
        <v>0</v>
      </c>
      <c r="AK98" s="75">
        <f>RTM_IEX!H98</f>
        <v>6.76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0.27351949213421944</v>
      </c>
      <c r="F99">
        <f t="shared" si="6"/>
        <v>0</v>
      </c>
      <c r="G99">
        <f t="shared" si="6"/>
        <v>-1.0147651006711394E-2</v>
      </c>
      <c r="H99">
        <f t="shared" si="6"/>
        <v>0</v>
      </c>
      <c r="I99">
        <f t="shared" si="6"/>
        <v>2.4291228193939727</v>
      </c>
      <c r="J99">
        <f t="shared" si="6"/>
        <v>0</v>
      </c>
      <c r="K99">
        <f t="shared" si="6"/>
        <v>0</v>
      </c>
      <c r="L99">
        <f t="shared" si="6"/>
        <v>-0.1363095044392561</v>
      </c>
      <c r="M99">
        <f t="shared" si="6"/>
        <v>0</v>
      </c>
      <c r="N99">
        <f t="shared" si="6"/>
        <v>0.17558926885499995</v>
      </c>
      <c r="O99">
        <f t="shared" si="6"/>
        <v>21.047985076615468</v>
      </c>
      <c r="P99" s="77">
        <f t="shared" si="6"/>
        <v>1.9454885007531819</v>
      </c>
      <c r="Q99" s="77">
        <f t="shared" si="6"/>
        <v>0.53109999999999979</v>
      </c>
      <c r="R99" s="80">
        <f t="shared" si="6"/>
        <v>0.51389008633392241</v>
      </c>
      <c r="S99" s="80">
        <f t="shared" si="6"/>
        <v>0</v>
      </c>
      <c r="T99" s="78">
        <f t="shared" si="6"/>
        <v>3.0536299999999996</v>
      </c>
      <c r="U99" s="78">
        <f t="shared" si="6"/>
        <v>0.75233499999999998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3.7609999999999998E-2</v>
      </c>
      <c r="Z99" s="75">
        <f t="shared" si="6"/>
        <v>0</v>
      </c>
      <c r="AA99" s="117">
        <f t="shared" si="6"/>
        <v>10.870292499999993</v>
      </c>
      <c r="AB99" s="117">
        <f t="shared" si="6"/>
        <v>0</v>
      </c>
      <c r="AC99">
        <f t="shared" si="6"/>
        <v>0.37901620207846765</v>
      </c>
      <c r="AD99">
        <f t="shared" si="6"/>
        <v>40.378371886561325</v>
      </c>
      <c r="AE99">
        <f t="shared" si="6"/>
        <v>0.19305225000000001</v>
      </c>
      <c r="AG99">
        <f t="shared" si="6"/>
        <v>40.571424136561305</v>
      </c>
      <c r="AI99">
        <f t="shared" si="6"/>
        <v>0</v>
      </c>
      <c r="AJ99">
        <f t="shared" si="6"/>
        <v>0</v>
      </c>
      <c r="AK99">
        <f t="shared" si="6"/>
        <v>0.27803250000000002</v>
      </c>
      <c r="AL99">
        <f t="shared" si="6"/>
        <v>-1.00475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44831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-0.24161073825503354</v>
      </c>
      <c r="H3">
        <f>PPCL_Spot!Q3</f>
        <v>0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2</v>
      </c>
      <c r="N3">
        <f>'MSW BWN'!T3</f>
        <v>4.2083119999999994</v>
      </c>
      <c r="O3">
        <f>BYPL_ISGS_exbus!BB3</f>
        <v>575.27032174295425</v>
      </c>
      <c r="P3" s="77">
        <v>54.44738786279683</v>
      </c>
      <c r="Q3" s="77">
        <v>9.6500000000000021</v>
      </c>
      <c r="R3" s="80">
        <v>0</v>
      </c>
      <c r="S3" s="80">
        <v>0</v>
      </c>
      <c r="T3" s="78">
        <f>SUMPRODUCT(LTA!F3:AJ3,LTA!F$101:AJ$101,LTA!F$104:AJ$104)</f>
        <v>11.78</v>
      </c>
      <c r="U3" s="78">
        <f>SUMPRODUCT(LTA!F3:AJ3,LTA!F$102:AJ$102,LTA!F$104:AJ$104)</f>
        <v>61.98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-150</v>
      </c>
      <c r="AA3" s="117">
        <f>STOA!I3</f>
        <v>257.08999999999997</v>
      </c>
      <c r="AB3" s="117">
        <f>-STOA!O3</f>
        <v>-74</v>
      </c>
      <c r="AC3">
        <f>SUMIF(B3:AB3,"&gt;0")*$AC$2-SUMIF(B3:AB3,"&lt;0")*($AC$2/(1-$AC$2))+SUMIF(AI3:AR3,"&gt;0")*$AC$2-SUMIF(AI3:AR3,"&lt;0")*($AC$2/(1-$AC$2))</f>
        <v>11.513662730370104</v>
      </c>
      <c r="AD3">
        <f>SUM(B3:AB3,AI3:AR3)-AC3</f>
        <v>846.38303499198753</v>
      </c>
      <c r="AE3">
        <f>'IDT-1'!C3</f>
        <v>0</v>
      </c>
      <c r="AF3" s="26"/>
      <c r="AG3">
        <f>SUM(AD3:AF3)</f>
        <v>846.38303499198753</v>
      </c>
      <c r="AI3" s="75">
        <f>PXIL!I3</f>
        <v>0</v>
      </c>
      <c r="AJ3" s="75">
        <f>PXIL!O3</f>
        <v>0</v>
      </c>
      <c r="AK3" s="75">
        <f>RTM_IEX!I3</f>
        <v>48.25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-0.24161073825503354</v>
      </c>
      <c r="H4">
        <f>PPCL_Spot!Q4</f>
        <v>0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2</v>
      </c>
      <c r="N4">
        <f>'MSW BWN'!T4</f>
        <v>4.1805879999999993</v>
      </c>
      <c r="O4">
        <f>BYPL_ISGS_exbus!BB4</f>
        <v>575.27032174295425</v>
      </c>
      <c r="P4" s="77">
        <v>54.44738786279683</v>
      </c>
      <c r="Q4" s="77">
        <v>9.6500000000000021</v>
      </c>
      <c r="R4" s="80">
        <v>0</v>
      </c>
      <c r="S4" s="80">
        <v>0</v>
      </c>
      <c r="T4" s="78">
        <f>SUMPRODUCT(LTA!F4:AJ4,LTA!F$101:AJ$101,LTA!F$104:AJ$104)</f>
        <v>7.78</v>
      </c>
      <c r="U4" s="78">
        <f>SUMPRODUCT(LTA!F4:AJ4,LTA!F$102:AJ$102,LTA!F$104:AJ$104)</f>
        <v>61.989999999999995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-175</v>
      </c>
      <c r="AA4" s="117">
        <f>STOA!I4</f>
        <v>257.08999999999997</v>
      </c>
      <c r="AB4" s="117">
        <f>-STOA!O4</f>
        <v>-74</v>
      </c>
      <c r="AC4">
        <f t="shared" ref="AC4:AC67" si="0">SUMIF(B4:AB4,"&gt;0")*$AC$2-SUMIF(B4:AB4,"&lt;0")*($AC$2/(1-$AC$2))+SUMIF(AI4:AR4,"&gt;0")*$AC$2-SUMIF(AI4:AR4,"&lt;0")*($AC$2/(1-$AC$2))</f>
        <v>11.870099947224988</v>
      </c>
      <c r="AD4">
        <f t="shared" ref="AD4:AD67" si="1">SUM(B4:AB4,AI4:AR4)-AC4</f>
        <v>836.30887377513261</v>
      </c>
      <c r="AE4">
        <f>'IDT-1'!C4</f>
        <v>0</v>
      </c>
      <c r="AF4" s="26"/>
      <c r="AG4">
        <f t="shared" ref="AG4:AG67" si="2">SUM(AD4:AF4)</f>
        <v>836.30887377513261</v>
      </c>
      <c r="AI4" s="75">
        <f>PXIL!I4</f>
        <v>0</v>
      </c>
      <c r="AJ4" s="75">
        <f>PXIL!O4</f>
        <v>0</v>
      </c>
      <c r="AK4" s="75">
        <f>RTM_IEX!I4</f>
        <v>67.55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20.68</v>
      </c>
      <c r="F5">
        <f>GT_Spot!Q5</f>
        <v>0</v>
      </c>
      <c r="G5">
        <f>PPCL_NG!Q5</f>
        <v>-0.24161073825503354</v>
      </c>
      <c r="H5">
        <f>PPCL_Spot!Q5</f>
        <v>0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2</v>
      </c>
      <c r="N5">
        <f>'MSW BWN'!T5</f>
        <v>4.3230319999999995</v>
      </c>
      <c r="O5">
        <f>BYPL_ISGS_exbus!BB5</f>
        <v>602.1924929525486</v>
      </c>
      <c r="P5" s="77">
        <v>54.44738786279683</v>
      </c>
      <c r="Q5" s="77">
        <v>9.6500000000000021</v>
      </c>
      <c r="R5" s="80">
        <v>0</v>
      </c>
      <c r="S5" s="80">
        <v>0</v>
      </c>
      <c r="T5" s="78">
        <f>SUMPRODUCT(LTA!F5:AJ5,LTA!F$101:AJ$101,LTA!F$104:AJ$104)</f>
        <v>7.96</v>
      </c>
      <c r="U5" s="78">
        <f>SUMPRODUCT(LTA!F5:AJ5,LTA!F$102:AJ$102,LTA!F$104:AJ$104)</f>
        <v>62.01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-185</v>
      </c>
      <c r="AA5" s="117">
        <f>STOA!I5</f>
        <v>257.08999999999997</v>
      </c>
      <c r="AB5" s="117">
        <f>-STOA!O5</f>
        <v>-74</v>
      </c>
      <c r="AC5">
        <f t="shared" si="0"/>
        <v>11.719981711968588</v>
      </c>
      <c r="AD5">
        <f t="shared" si="1"/>
        <v>799.3113203651219</v>
      </c>
      <c r="AE5">
        <f>'IDT-1'!C5</f>
        <v>0</v>
      </c>
      <c r="AF5" s="26"/>
      <c r="AG5">
        <f t="shared" si="2"/>
        <v>799.3113203651219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-0.24161073825503354</v>
      </c>
      <c r="H6">
        <f>PPCL_Spot!Q6</f>
        <v>0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2</v>
      </c>
      <c r="N6">
        <f>'MSW BWN'!T6</f>
        <v>4.4281919999999992</v>
      </c>
      <c r="O6">
        <f>BYPL_ISGS_exbus!BB6</f>
        <v>596.45914526970432</v>
      </c>
      <c r="P6" s="77">
        <v>54.44738786279683</v>
      </c>
      <c r="Q6" s="77">
        <v>9.6500000000000021</v>
      </c>
      <c r="R6" s="80">
        <v>0</v>
      </c>
      <c r="S6" s="80">
        <v>0</v>
      </c>
      <c r="T6" s="78">
        <f>SUMPRODUCT(LTA!F6:AJ6,LTA!F$101:AJ$101,LTA!F$104:AJ$104)</f>
        <v>8.1199999999999992</v>
      </c>
      <c r="U6" s="78">
        <f>SUMPRODUCT(LTA!F6:AJ6,LTA!F$102:AJ$102,LTA!F$104:AJ$104)</f>
        <v>61.989999999999995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-158</v>
      </c>
      <c r="AA6" s="117">
        <f>STOA!I6</f>
        <v>257.08999999999997</v>
      </c>
      <c r="AB6" s="117">
        <f>-STOA!O6</f>
        <v>-74</v>
      </c>
      <c r="AC6">
        <f t="shared" si="0"/>
        <v>11.316364341583068</v>
      </c>
      <c r="AD6">
        <f t="shared" si="1"/>
        <v>808.08903690752481</v>
      </c>
      <c r="AE6">
        <f>'IDT-1'!C6</f>
        <v>0</v>
      </c>
      <c r="AF6" s="26"/>
      <c r="AG6">
        <f t="shared" si="2"/>
        <v>808.08903690752481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-0.24161073825503354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2</v>
      </c>
      <c r="N7">
        <f>'MSW BWN'!T7</f>
        <v>4.3497999999999992</v>
      </c>
      <c r="O7">
        <f>BYPL_ISGS_exbus!BB7</f>
        <v>591.87771096533186</v>
      </c>
      <c r="P7" s="77">
        <v>54.44738786279683</v>
      </c>
      <c r="Q7" s="77">
        <v>10</v>
      </c>
      <c r="R7" s="80">
        <v>0</v>
      </c>
      <c r="S7" s="80">
        <v>0</v>
      </c>
      <c r="T7" s="78">
        <f>SUMPRODUCT(LTA!F7:AJ7,LTA!F$101:AJ$101,LTA!F$104:AJ$104)</f>
        <v>8.35</v>
      </c>
      <c r="U7" s="78">
        <f>SUMPRODUCT(LTA!F7:AJ7,LTA!F$102:AJ$102,LTA!F$104:AJ$104)</f>
        <v>61.96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-173</v>
      </c>
      <c r="AA7" s="117">
        <f>STOA!I7</f>
        <v>257.08999999999997</v>
      </c>
      <c r="AB7" s="117">
        <f>-STOA!O7</f>
        <v>-74</v>
      </c>
      <c r="AC7">
        <f t="shared" si="0"/>
        <v>11.413369782937519</v>
      </c>
      <c r="AD7">
        <f t="shared" si="1"/>
        <v>788.88220516179786</v>
      </c>
      <c r="AE7">
        <f>'IDT-1'!C7</f>
        <v>0</v>
      </c>
      <c r="AF7" s="26"/>
      <c r="AG7">
        <f t="shared" si="2"/>
        <v>788.88220516179786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-0.24161073825503354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2</v>
      </c>
      <c r="N8">
        <f>'MSW BWN'!T8</f>
        <v>4.4874639999999992</v>
      </c>
      <c r="O8">
        <f>BYPL_ISGS_exbus!BB8</f>
        <v>591.38186485821018</v>
      </c>
      <c r="P8" s="77">
        <v>54.44738786279683</v>
      </c>
      <c r="Q8" s="77">
        <v>10</v>
      </c>
      <c r="R8" s="80">
        <v>0</v>
      </c>
      <c r="S8" s="80">
        <v>0</v>
      </c>
      <c r="T8" s="78">
        <f>SUMPRODUCT(LTA!F8:AJ8,LTA!F$101:AJ$101,LTA!F$104:AJ$104)</f>
        <v>8.56</v>
      </c>
      <c r="U8" s="78">
        <f>SUMPRODUCT(LTA!F8:AJ8,LTA!F$102:AJ$102,LTA!F$104:AJ$104)</f>
        <v>61.94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-169</v>
      </c>
      <c r="AA8" s="117">
        <f>STOA!I8</f>
        <v>257.08999999999997</v>
      </c>
      <c r="AB8" s="117">
        <f>-STOA!O8</f>
        <v>-74</v>
      </c>
      <c r="AC8">
        <f t="shared" si="0"/>
        <v>11.553939820749973</v>
      </c>
      <c r="AD8">
        <f t="shared" si="1"/>
        <v>772.5734530168636</v>
      </c>
      <c r="AE8">
        <f>'IDT-1'!C8</f>
        <v>0</v>
      </c>
      <c r="AF8" s="26"/>
      <c r="AG8">
        <f t="shared" si="2"/>
        <v>772.5734530168636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-0.24161073825503354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2</v>
      </c>
      <c r="N9">
        <f>'MSW BWN'!T9</f>
        <v>4.3823039999999986</v>
      </c>
      <c r="O9">
        <f>BYPL_ISGS_exbus!BB9</f>
        <v>591.59943391028025</v>
      </c>
      <c r="P9" s="77">
        <v>54.44738786279683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8.75</v>
      </c>
      <c r="U9" s="78">
        <f>SUMPRODUCT(LTA!F9:AJ9,LTA!F$102:AJ$102,LTA!F$104:AJ$104)</f>
        <v>61.949999999999996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-228</v>
      </c>
      <c r="AA9" s="117">
        <f>STOA!I9</f>
        <v>257.08999999999997</v>
      </c>
      <c r="AB9" s="117">
        <f>-STOA!O9</f>
        <v>-74</v>
      </c>
      <c r="AC9">
        <f t="shared" si="0"/>
        <v>12.480391993773809</v>
      </c>
      <c r="AD9">
        <f t="shared" si="1"/>
        <v>798.57940989591009</v>
      </c>
      <c r="AE9">
        <f>'IDT-1'!C9</f>
        <v>0</v>
      </c>
      <c r="AF9" s="26"/>
      <c r="AG9">
        <f t="shared" si="2"/>
        <v>798.57940989591009</v>
      </c>
      <c r="AI9" s="75">
        <f>PXIL!I9</f>
        <v>0</v>
      </c>
      <c r="AJ9" s="75">
        <f>PXIL!O9</f>
        <v>0</v>
      </c>
      <c r="AK9" s="75">
        <f>RTM_IEX!I9</f>
        <v>65.62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-0.24161073825503354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2</v>
      </c>
      <c r="N10">
        <f>'MSW BWN'!T10</f>
        <v>4.3411959999999992</v>
      </c>
      <c r="O10">
        <f>BYPL_ISGS_exbus!BB10</f>
        <v>591.59803219679213</v>
      </c>
      <c r="P10" s="77">
        <v>54.44738786279683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9.06</v>
      </c>
      <c r="U10" s="78">
        <f>SUMPRODUCT(LTA!F10:AJ10,LTA!F$102:AJ$102,LTA!F$104:AJ$104)</f>
        <v>61.97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-236.4</v>
      </c>
      <c r="AA10" s="117">
        <f>STOA!I10</f>
        <v>257.08999999999997</v>
      </c>
      <c r="AB10" s="117">
        <f>-STOA!O10</f>
        <v>-74</v>
      </c>
      <c r="AC10">
        <f t="shared" si="0"/>
        <v>12.149882179481553</v>
      </c>
      <c r="AD10">
        <f t="shared" si="1"/>
        <v>744.47740999671407</v>
      </c>
      <c r="AE10">
        <f>'IDT-1'!C10</f>
        <v>0</v>
      </c>
      <c r="AF10" s="26"/>
      <c r="AG10">
        <f t="shared" si="2"/>
        <v>744.47740999671407</v>
      </c>
      <c r="AI10" s="75">
        <f>PXIL!I10</f>
        <v>0</v>
      </c>
      <c r="AJ10" s="75">
        <f>PXIL!O10</f>
        <v>0</v>
      </c>
      <c r="AK10" s="75">
        <f>RTM_IEX!I10</f>
        <v>19.3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-0.24161073825503354</v>
      </c>
      <c r="H11">
        <f>PPCL_Spot!Q11</f>
        <v>0</v>
      </c>
      <c r="I11">
        <f>Bawana_NG!Q11</f>
        <v>49.920000000000009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2</v>
      </c>
      <c r="N11">
        <f>'MSW BWN'!T11</f>
        <v>4.3823039999999986</v>
      </c>
      <c r="O11">
        <f>BYPL_ISGS_exbus!BB11</f>
        <v>589.12841217523635</v>
      </c>
      <c r="P11" s="77">
        <v>54.44738786279683</v>
      </c>
      <c r="Q11" s="77">
        <v>10</v>
      </c>
      <c r="R11" s="80">
        <v>0</v>
      </c>
      <c r="S11" s="80">
        <v>0</v>
      </c>
      <c r="T11" s="78">
        <f>SUMPRODUCT(LTA!F11:AJ11,LTA!F$101:AJ$101,LTA!F$104:AJ$104)</f>
        <v>9.17</v>
      </c>
      <c r="U11" s="78">
        <f>SUMPRODUCT(LTA!F11:AJ11,LTA!F$102:AJ$102,LTA!F$104:AJ$104)</f>
        <v>61.989999999999995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-210.8</v>
      </c>
      <c r="AA11" s="117">
        <f>STOA!I11</f>
        <v>257.08999999999997</v>
      </c>
      <c r="AB11" s="117">
        <f>-STOA!O11</f>
        <v>-104</v>
      </c>
      <c r="AC11">
        <f t="shared" si="0"/>
        <v>11.998879034789523</v>
      </c>
      <c r="AD11">
        <f t="shared" si="1"/>
        <v>718.62990111985027</v>
      </c>
      <c r="AE11">
        <f>'IDT-1'!C11</f>
        <v>0</v>
      </c>
      <c r="AF11" s="26"/>
      <c r="AG11">
        <f t="shared" si="2"/>
        <v>718.62990111985027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-0.24161073825503354</v>
      </c>
      <c r="H12">
        <f>PPCL_Spot!Q12</f>
        <v>0</v>
      </c>
      <c r="I12">
        <f>Bawana_NG!Q12</f>
        <v>49.920000000000009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2</v>
      </c>
      <c r="N12">
        <f>'MSW BWN'!T12</f>
        <v>4.3086919999999989</v>
      </c>
      <c r="O12">
        <f>BYPL_ISGS_exbus!BB12</f>
        <v>589.12841217523635</v>
      </c>
      <c r="P12" s="77">
        <v>54.44738786279683</v>
      </c>
      <c r="Q12" s="77">
        <v>10</v>
      </c>
      <c r="R12" s="80">
        <v>0</v>
      </c>
      <c r="S12" s="80">
        <v>0</v>
      </c>
      <c r="T12" s="78">
        <f>SUMPRODUCT(LTA!F12:AJ12,LTA!F$101:AJ$101,LTA!F$104:AJ$104)</f>
        <v>9.2799999999999994</v>
      </c>
      <c r="U12" s="78">
        <f>SUMPRODUCT(LTA!F12:AJ12,LTA!F$102:AJ$102,LTA!F$104:AJ$104)</f>
        <v>48.31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-179</v>
      </c>
      <c r="AA12" s="117">
        <f>STOA!I12</f>
        <v>257.08999999999997</v>
      </c>
      <c r="AB12" s="117">
        <f>-STOA!O12</f>
        <v>-104</v>
      </c>
      <c r="AC12">
        <f t="shared" si="0"/>
        <v>11.59649079398371</v>
      </c>
      <c r="AD12">
        <f t="shared" si="1"/>
        <v>737.18867736065602</v>
      </c>
      <c r="AE12">
        <f>'IDT-1'!C12</f>
        <v>0</v>
      </c>
      <c r="AF12" s="26"/>
      <c r="AG12">
        <f t="shared" si="2"/>
        <v>737.18867736065602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-0.24161073825503354</v>
      </c>
      <c r="H13">
        <f>PPCL_Spot!Q13</f>
        <v>0</v>
      </c>
      <c r="I13">
        <f>Bawana_NG!Q13</f>
        <v>49.920000000000009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2</v>
      </c>
      <c r="N13">
        <f>'MSW BWN'!T13</f>
        <v>4.3411959999999992</v>
      </c>
      <c r="O13">
        <f>BYPL_ISGS_exbus!BB13</f>
        <v>589.55679478692934</v>
      </c>
      <c r="P13" s="77">
        <v>54.44738786279683</v>
      </c>
      <c r="Q13" s="77">
        <v>10</v>
      </c>
      <c r="R13" s="80">
        <v>0</v>
      </c>
      <c r="S13" s="80">
        <v>0</v>
      </c>
      <c r="T13" s="78">
        <f>SUMPRODUCT(LTA!F13:AJ13,LTA!F$101:AJ$101,LTA!F$104:AJ$104)</f>
        <v>9.3800000000000008</v>
      </c>
      <c r="U13" s="78">
        <f>SUMPRODUCT(LTA!F13:AJ13,LTA!F$102:AJ$102,LTA!F$104:AJ$104)</f>
        <v>48.32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-189</v>
      </c>
      <c r="AA13" s="117">
        <f>STOA!I13</f>
        <v>257.08999999999997</v>
      </c>
      <c r="AB13" s="117">
        <f>-STOA!O13</f>
        <v>-104</v>
      </c>
      <c r="AC13">
        <f t="shared" si="0"/>
        <v>11.690295871388562</v>
      </c>
      <c r="AD13">
        <f t="shared" si="1"/>
        <v>727.66575889494425</v>
      </c>
      <c r="AE13">
        <f>'IDT-1'!C13</f>
        <v>0</v>
      </c>
      <c r="AF13" s="26"/>
      <c r="AG13">
        <f t="shared" si="2"/>
        <v>727.66575889494425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-0.24161073825503354</v>
      </c>
      <c r="H14">
        <f>PPCL_Spot!Q14</f>
        <v>0</v>
      </c>
      <c r="I14">
        <f>Bawana_NG!Q14</f>
        <v>49.920000000000009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2</v>
      </c>
      <c r="N14">
        <f>'MSW BWN'!T14</f>
        <v>4.2580239999999989</v>
      </c>
      <c r="O14">
        <f>BYPL_ISGS_exbus!BB14</f>
        <v>590.21659140623001</v>
      </c>
      <c r="P14" s="77">
        <v>54.44738786279683</v>
      </c>
      <c r="Q14" s="77">
        <v>10</v>
      </c>
      <c r="R14" s="80">
        <v>0</v>
      </c>
      <c r="S14" s="80">
        <v>0</v>
      </c>
      <c r="T14" s="78">
        <f>SUMPRODUCT(LTA!F14:AJ14,LTA!F$101:AJ$101,LTA!F$104:AJ$104)</f>
        <v>12.8</v>
      </c>
      <c r="U14" s="78">
        <f>SUMPRODUCT(LTA!F14:AJ14,LTA!F$102:AJ$102,LTA!F$104:AJ$104)</f>
        <v>48.33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-194</v>
      </c>
      <c r="AA14" s="117">
        <f>STOA!I14</f>
        <v>257.08999999999997</v>
      </c>
      <c r="AB14" s="117">
        <f>-STOA!O14</f>
        <v>-104</v>
      </c>
      <c r="AC14">
        <f t="shared" si="0"/>
        <v>11.769944805649386</v>
      </c>
      <c r="AD14">
        <f t="shared" si="1"/>
        <v>726.59273457998415</v>
      </c>
      <c r="AE14">
        <f>'IDT-1'!C14</f>
        <v>0</v>
      </c>
      <c r="AF14" s="26"/>
      <c r="AG14">
        <f t="shared" si="2"/>
        <v>726.59273457998415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-0.24161073825503354</v>
      </c>
      <c r="H15">
        <f>PPCL_Spot!Q15</f>
        <v>0</v>
      </c>
      <c r="I15">
        <f>Bawana_NG!Q15</f>
        <v>49.920000000000009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2</v>
      </c>
      <c r="N15">
        <f>'MSW BWN'!T15</f>
        <v>4.3134719999999991</v>
      </c>
      <c r="O15">
        <f>BYPL_ISGS_exbus!BB15</f>
        <v>589.70072104827761</v>
      </c>
      <c r="P15" s="77">
        <v>55.016614987080111</v>
      </c>
      <c r="Q15" s="77">
        <v>10</v>
      </c>
      <c r="R15" s="80">
        <v>0</v>
      </c>
      <c r="S15" s="80">
        <v>0</v>
      </c>
      <c r="T15" s="78">
        <f>SUMPRODUCT(LTA!F15:AJ15,LTA!F$101:AJ$101,LTA!F$104:AJ$104)</f>
        <v>12.59</v>
      </c>
      <c r="U15" s="78">
        <f>SUMPRODUCT(LTA!F15:AJ15,LTA!F$102:AJ$102,LTA!F$104:AJ$104)</f>
        <v>48.33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-189</v>
      </c>
      <c r="AA15" s="117">
        <f>STOA!I15</f>
        <v>239.80999999999995</v>
      </c>
      <c r="AB15" s="117">
        <f>-STOA!O15</f>
        <v>-104</v>
      </c>
      <c r="AC15">
        <f t="shared" si="0"/>
        <v>11.57259964998212</v>
      </c>
      <c r="AD15">
        <f t="shared" si="1"/>
        <v>714.40888450198236</v>
      </c>
      <c r="AE15">
        <f>'IDT-1'!C15</f>
        <v>0</v>
      </c>
      <c r="AF15" s="26"/>
      <c r="AG15">
        <f t="shared" si="2"/>
        <v>714.40888450198236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-0.24161073825503354</v>
      </c>
      <c r="H16">
        <f>PPCL_Spot!Q16</f>
        <v>0</v>
      </c>
      <c r="I16">
        <f>Bawana_NG!Q16</f>
        <v>49.920000000000009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2</v>
      </c>
      <c r="N16">
        <f>'MSW BWN'!T16</f>
        <v>4.4559159999999984</v>
      </c>
      <c r="O16">
        <f>BYPL_ISGS_exbus!BB16</f>
        <v>589.6779794404863</v>
      </c>
      <c r="P16" s="77">
        <v>55.016614987080111</v>
      </c>
      <c r="Q16" s="77">
        <v>10</v>
      </c>
      <c r="R16" s="80">
        <v>0</v>
      </c>
      <c r="S16" s="80">
        <v>0</v>
      </c>
      <c r="T16" s="78">
        <f>SUMPRODUCT(LTA!F16:AJ16,LTA!F$101:AJ$101,LTA!F$104:AJ$104)</f>
        <v>12.36</v>
      </c>
      <c r="U16" s="78">
        <f>SUMPRODUCT(LTA!F16:AJ16,LTA!F$102:AJ$102,LTA!F$104:AJ$104)</f>
        <v>48.35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-194</v>
      </c>
      <c r="AA16" s="117">
        <f>STOA!I16</f>
        <v>239.80999999999995</v>
      </c>
      <c r="AB16" s="117">
        <f>-STOA!O16</f>
        <v>-104</v>
      </c>
      <c r="AC16">
        <f t="shared" si="0"/>
        <v>11.726547668644534</v>
      </c>
      <c r="AD16">
        <f t="shared" si="1"/>
        <v>721.70463887552842</v>
      </c>
      <c r="AE16">
        <f>'IDT-1'!C16</f>
        <v>0</v>
      </c>
      <c r="AF16" s="26"/>
      <c r="AG16">
        <f t="shared" si="2"/>
        <v>721.70463887552842</v>
      </c>
      <c r="AI16" s="75">
        <f>PXIL!I16</f>
        <v>0</v>
      </c>
      <c r="AJ16" s="75">
        <f>PXIL!O16</f>
        <v>0</v>
      </c>
      <c r="AK16" s="75">
        <f>RTM_IEX!I16</f>
        <v>12.54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-0.24161073825503354</v>
      </c>
      <c r="H17">
        <f>PPCL_Spot!Q17</f>
        <v>0</v>
      </c>
      <c r="I17">
        <f>Bawana_NG!Q17</f>
        <v>49.920000000000009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2</v>
      </c>
      <c r="N17">
        <f>'MSW BWN'!T17</f>
        <v>4.2350799999999991</v>
      </c>
      <c r="O17">
        <f>BYPL_ISGS_exbus!BB17</f>
        <v>589.67699283972354</v>
      </c>
      <c r="P17" s="77">
        <v>54.449999999999996</v>
      </c>
      <c r="Q17" s="77">
        <v>10</v>
      </c>
      <c r="R17" s="80">
        <v>0</v>
      </c>
      <c r="S17" s="80">
        <v>0</v>
      </c>
      <c r="T17" s="78">
        <f>SUMPRODUCT(LTA!F17:AJ17,LTA!F$101:AJ$101,LTA!F$104:AJ$104)</f>
        <v>12.18</v>
      </c>
      <c r="U17" s="78">
        <f>SUMPRODUCT(LTA!F17:AJ17,LTA!F$102:AJ$102,LTA!F$104:AJ$104)</f>
        <v>50.11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-185.71</v>
      </c>
      <c r="AA17" s="117">
        <f>STOA!I17</f>
        <v>239.80999999999995</v>
      </c>
      <c r="AB17" s="117">
        <f>-STOA!O17</f>
        <v>-104</v>
      </c>
      <c r="AC17">
        <f t="shared" si="0"/>
        <v>11.949077479211306</v>
      </c>
      <c r="AD17">
        <f t="shared" si="1"/>
        <v>673.02367147711891</v>
      </c>
      <c r="AE17">
        <f>'IDT-1'!C17</f>
        <v>0</v>
      </c>
      <c r="AF17" s="26"/>
      <c r="AG17">
        <f t="shared" si="2"/>
        <v>673.02367147711891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-0.24161073825503354</v>
      </c>
      <c r="H18">
        <f>PPCL_Spot!Q18</f>
        <v>0</v>
      </c>
      <c r="I18">
        <f>Bawana_NG!Q18</f>
        <v>49.920000000000009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2</v>
      </c>
      <c r="N18">
        <f>'MSW BWN'!T18</f>
        <v>4.2216959999999997</v>
      </c>
      <c r="O18">
        <f>BYPL_ISGS_exbus!BB18</f>
        <v>589.67699283972354</v>
      </c>
      <c r="P18" s="77">
        <v>54.449999999999996</v>
      </c>
      <c r="Q18" s="77">
        <v>10</v>
      </c>
      <c r="R18" s="80">
        <v>0</v>
      </c>
      <c r="S18" s="80">
        <v>0</v>
      </c>
      <c r="T18" s="78">
        <f>SUMPRODUCT(LTA!F18:AJ18,LTA!F$101:AJ$101,LTA!F$104:AJ$104)</f>
        <v>11.99</v>
      </c>
      <c r="U18" s="78">
        <f>SUMPRODUCT(LTA!F18:AJ18,LTA!F$102:AJ$102,LTA!F$104:AJ$104)</f>
        <v>49.93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-170</v>
      </c>
      <c r="AA18" s="117">
        <f>STOA!I18</f>
        <v>239.80999999999995</v>
      </c>
      <c r="AB18" s="117">
        <f>-STOA!O18</f>
        <v>-104</v>
      </c>
      <c r="AC18">
        <f t="shared" si="0"/>
        <v>11.673056403804688</v>
      </c>
      <c r="AD18">
        <f t="shared" si="1"/>
        <v>703.62630855252542</v>
      </c>
      <c r="AE18">
        <f>'IDT-1'!C18</f>
        <v>0</v>
      </c>
      <c r="AF18" s="26"/>
      <c r="AG18">
        <f t="shared" si="2"/>
        <v>703.62630855252542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-0.24161073825503354</v>
      </c>
      <c r="H19">
        <f>PPCL_Spot!Q19</f>
        <v>0</v>
      </c>
      <c r="I19">
        <f>Bawana_NG!Q19</f>
        <v>49.920000000000009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2</v>
      </c>
      <c r="N19">
        <f>'MSW BWN'!T19</f>
        <v>4.2628039999999983</v>
      </c>
      <c r="O19">
        <f>BYPL_ISGS_exbus!BB19</f>
        <v>587.3133893897234</v>
      </c>
      <c r="P19" s="77">
        <v>54.449999999999996</v>
      </c>
      <c r="Q19" s="77">
        <v>10</v>
      </c>
      <c r="R19" s="80">
        <v>0</v>
      </c>
      <c r="S19" s="80">
        <v>0</v>
      </c>
      <c r="T19" s="78">
        <f>SUMPRODUCT(LTA!F19:AJ19,LTA!F$101:AJ$101,LTA!F$104:AJ$104)</f>
        <v>11.69</v>
      </c>
      <c r="U19" s="78">
        <f>SUMPRODUCT(LTA!F19:AJ19,LTA!F$102:AJ$102,LTA!F$104:AJ$104)</f>
        <v>49.6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-180</v>
      </c>
      <c r="AA19" s="117">
        <f>STOA!I19</f>
        <v>239.80999999999995</v>
      </c>
      <c r="AB19" s="117">
        <f>-STOA!O19</f>
        <v>-104</v>
      </c>
      <c r="AC19">
        <f t="shared" si="0"/>
        <v>11.558293168622733</v>
      </c>
      <c r="AD19">
        <f t="shared" si="1"/>
        <v>710.78857633770735</v>
      </c>
      <c r="AE19">
        <f>'IDT-1'!C19</f>
        <v>0</v>
      </c>
      <c r="AF19" s="26"/>
      <c r="AG19">
        <f t="shared" si="2"/>
        <v>710.78857633770735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7.7541488451668092</v>
      </c>
      <c r="F20">
        <f>GT_Spot!Q20</f>
        <v>0</v>
      </c>
      <c r="G20">
        <f>PPCL_NG!Q20</f>
        <v>-0.24161073825503354</v>
      </c>
      <c r="H20">
        <f>PPCL_Spot!Q20</f>
        <v>0</v>
      </c>
      <c r="I20">
        <f>Bawana_NG!Q20</f>
        <v>49.920000000000009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2</v>
      </c>
      <c r="N20">
        <f>'MSW BWN'!T20</f>
        <v>4.3411959999999992</v>
      </c>
      <c r="O20">
        <f>BYPL_ISGS_exbus!BB20</f>
        <v>587.3133893897234</v>
      </c>
      <c r="P20" s="77">
        <v>54.449999999999996</v>
      </c>
      <c r="Q20" s="77">
        <v>10</v>
      </c>
      <c r="R20" s="80">
        <v>0</v>
      </c>
      <c r="S20" s="80">
        <v>0</v>
      </c>
      <c r="T20" s="78">
        <f>SUMPRODUCT(LTA!F20:AJ20,LTA!F$101:AJ$101,LTA!F$104:AJ$104)</f>
        <v>11.44</v>
      </c>
      <c r="U20" s="78">
        <f>SUMPRODUCT(LTA!F20:AJ20,LTA!F$102:AJ$102,LTA!F$104:AJ$104)</f>
        <v>49.42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-219</v>
      </c>
      <c r="AA20" s="117">
        <f>STOA!I20</f>
        <v>239.80999999999995</v>
      </c>
      <c r="AB20" s="117">
        <f>-STOA!O20</f>
        <v>-104</v>
      </c>
      <c r="AC20">
        <f t="shared" si="0"/>
        <v>11.814529101881083</v>
      </c>
      <c r="AD20">
        <f t="shared" si="1"/>
        <v>681.39259439475404</v>
      </c>
      <c r="AE20">
        <f>'IDT-1'!C20</f>
        <v>0</v>
      </c>
      <c r="AF20" s="26"/>
      <c r="AG20">
        <f t="shared" si="2"/>
        <v>681.39259439475404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7.7541488451668092</v>
      </c>
      <c r="F21">
        <f>GT_Spot!Q21</f>
        <v>0</v>
      </c>
      <c r="G21">
        <f>PPCL_NG!Q21</f>
        <v>-0.24161073825503354</v>
      </c>
      <c r="H21">
        <f>PPCL_Spot!Q21</f>
        <v>0</v>
      </c>
      <c r="I21">
        <f>Bawana_NG!Q21</f>
        <v>49.920000000000009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2</v>
      </c>
      <c r="N21">
        <f>'MSW BWN'!T21</f>
        <v>4.3364159999999989</v>
      </c>
      <c r="O21">
        <f>BYPL_ISGS_exbus!BB21</f>
        <v>587.13406775820795</v>
      </c>
      <c r="P21" s="77">
        <v>54.449999999999996</v>
      </c>
      <c r="Q21" s="77">
        <v>10</v>
      </c>
      <c r="R21" s="80">
        <v>0</v>
      </c>
      <c r="S21" s="80">
        <v>0</v>
      </c>
      <c r="T21" s="78">
        <f>SUMPRODUCT(LTA!F21:AJ21,LTA!F$101:AJ$101,LTA!F$104:AJ$104)</f>
        <v>12.98</v>
      </c>
      <c r="U21" s="78">
        <f>SUMPRODUCT(LTA!F21:AJ21,LTA!F$102:AJ$102,LTA!F$104:AJ$104)</f>
        <v>49.4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-185</v>
      </c>
      <c r="AA21" s="117">
        <f>STOA!I21</f>
        <v>239.80999999999995</v>
      </c>
      <c r="AB21" s="117">
        <f>-STOA!O21</f>
        <v>-104</v>
      </c>
      <c r="AC21">
        <f t="shared" si="0"/>
        <v>11.70199122221301</v>
      </c>
      <c r="AD21">
        <f t="shared" si="1"/>
        <v>696.84103064290673</v>
      </c>
      <c r="AE21">
        <f>'IDT-1'!C21</f>
        <v>0</v>
      </c>
      <c r="AF21" s="26"/>
      <c r="AG21">
        <f t="shared" si="2"/>
        <v>696.84103064290673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7.7541488451668092</v>
      </c>
      <c r="F22">
        <f>GT_Spot!Q22</f>
        <v>0</v>
      </c>
      <c r="G22">
        <f>PPCL_NG!Q22</f>
        <v>-0.24161073825503354</v>
      </c>
      <c r="H22">
        <f>PPCL_Spot!Q22</f>
        <v>0</v>
      </c>
      <c r="I22">
        <f>Bawana_NG!Q22</f>
        <v>49.920000000000009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2</v>
      </c>
      <c r="N22">
        <f>'MSW BWN'!T22</f>
        <v>4.4511359999999991</v>
      </c>
      <c r="O22">
        <f>BYPL_ISGS_exbus!BB22</f>
        <v>587.13406775820795</v>
      </c>
      <c r="P22" s="77">
        <v>54.449999999999996</v>
      </c>
      <c r="Q22" s="77">
        <v>10</v>
      </c>
      <c r="R22" s="80">
        <v>0</v>
      </c>
      <c r="S22" s="80">
        <v>0</v>
      </c>
      <c r="T22" s="78">
        <f>SUMPRODUCT(LTA!F22:AJ22,LTA!F$101:AJ$101,LTA!F$104:AJ$104)</f>
        <v>13.21</v>
      </c>
      <c r="U22" s="78">
        <f>SUMPRODUCT(LTA!F22:AJ22,LTA!F$102:AJ$102,LTA!F$104:AJ$104)</f>
        <v>49.33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-214</v>
      </c>
      <c r="AA22" s="117">
        <f>STOA!I22</f>
        <v>239.80999999999995</v>
      </c>
      <c r="AB22" s="117">
        <f>-STOA!O22</f>
        <v>-104</v>
      </c>
      <c r="AC22">
        <f t="shared" si="0"/>
        <v>11.784311905912769</v>
      </c>
      <c r="AD22">
        <f t="shared" si="1"/>
        <v>688.03342995920707</v>
      </c>
      <c r="AE22">
        <f>'IDT-1'!C22</f>
        <v>0</v>
      </c>
      <c r="AF22" s="26"/>
      <c r="AG22">
        <f t="shared" si="2"/>
        <v>688.03342995920707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7.7541488451668092</v>
      </c>
      <c r="F23">
        <f>GT_Spot!Q23</f>
        <v>0</v>
      </c>
      <c r="G23">
        <f>PPCL_NG!Q23</f>
        <v>-0.24161073825503354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2</v>
      </c>
      <c r="N23">
        <f>'MSW BWN'!T23</f>
        <v>4.2542</v>
      </c>
      <c r="O23">
        <f>BYPL_ISGS_exbus!BB23</f>
        <v>588.30369554125878</v>
      </c>
      <c r="P23" s="77">
        <v>54.44738786279683</v>
      </c>
      <c r="Q23" s="77">
        <v>10</v>
      </c>
      <c r="R23" s="80">
        <v>0</v>
      </c>
      <c r="S23" s="80">
        <v>0</v>
      </c>
      <c r="T23" s="78">
        <f>SUMPRODUCT(LTA!F23:AJ23,LTA!F$101:AJ$101,LTA!F$104:AJ$104)</f>
        <v>13.31</v>
      </c>
      <c r="U23" s="78">
        <f>SUMPRODUCT(LTA!F23:AJ23,LTA!F$102:AJ$102,LTA!F$104:AJ$104)</f>
        <v>51.769999999999996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-204</v>
      </c>
      <c r="AA23" s="117">
        <f>STOA!I23</f>
        <v>239.80999999999995</v>
      </c>
      <c r="AB23" s="117">
        <f>-STOA!O23</f>
        <v>-104</v>
      </c>
      <c r="AC23">
        <f t="shared" si="0"/>
        <v>11.726419331574276</v>
      </c>
      <c r="AD23">
        <f t="shared" si="1"/>
        <v>701.60140217939306</v>
      </c>
      <c r="AE23">
        <f>'IDT-1'!C23</f>
        <v>0</v>
      </c>
      <c r="AF23" s="26"/>
      <c r="AG23">
        <f t="shared" si="2"/>
        <v>701.60140217939306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7.7541488451668092</v>
      </c>
      <c r="F24">
        <f>GT_Spot!Q24</f>
        <v>0</v>
      </c>
      <c r="G24">
        <f>PPCL_NG!Q24</f>
        <v>-0.24161073825503354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2</v>
      </c>
      <c r="N24">
        <f>'MSW BWN'!T24</f>
        <v>4.5247479999999989</v>
      </c>
      <c r="O24">
        <f>BYPL_ISGS_exbus!BB24</f>
        <v>591.29748534152657</v>
      </c>
      <c r="P24" s="77">
        <v>54.44738786279683</v>
      </c>
      <c r="Q24" s="77">
        <v>10</v>
      </c>
      <c r="R24" s="80">
        <v>0</v>
      </c>
      <c r="S24" s="80">
        <v>0</v>
      </c>
      <c r="T24" s="78">
        <f>SUMPRODUCT(LTA!F24:AJ24,LTA!F$101:AJ$101,LTA!F$104:AJ$104)</f>
        <v>13.42</v>
      </c>
      <c r="U24" s="78">
        <f>SUMPRODUCT(LTA!F24:AJ24,LTA!F$102:AJ$102,LTA!F$104:AJ$104)</f>
        <v>80.62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-242</v>
      </c>
      <c r="AA24" s="117">
        <f>STOA!I24</f>
        <v>239.80999999999995</v>
      </c>
      <c r="AB24" s="117">
        <f>-STOA!O24</f>
        <v>-104</v>
      </c>
      <c r="AC24">
        <f t="shared" si="0"/>
        <v>12.436143625282007</v>
      </c>
      <c r="AD24">
        <f t="shared" si="1"/>
        <v>685.11601568595302</v>
      </c>
      <c r="AE24">
        <f>'IDT-1'!C24</f>
        <v>0</v>
      </c>
      <c r="AF24" s="26"/>
      <c r="AG24">
        <f t="shared" si="2"/>
        <v>685.11601568595302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19.101599999999998</v>
      </c>
      <c r="F25">
        <f>GT_Spot!Q25</f>
        <v>0</v>
      </c>
      <c r="G25">
        <f>PPCL_NG!Q25</f>
        <v>-0.24161073825503354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2</v>
      </c>
      <c r="N25">
        <f>'MSW BWN'!T25</f>
        <v>4.3039119999999995</v>
      </c>
      <c r="O25">
        <f>BYPL_ISGS_exbus!BB25</f>
        <v>597.81979760334116</v>
      </c>
      <c r="P25" s="77">
        <v>54.44738786279683</v>
      </c>
      <c r="Q25" s="77">
        <v>10</v>
      </c>
      <c r="R25" s="80">
        <v>0</v>
      </c>
      <c r="S25" s="80">
        <v>0</v>
      </c>
      <c r="T25" s="78">
        <f>SUMPRODUCT(LTA!F25:AJ25,LTA!F$101:AJ$101,LTA!F$104:AJ$104)</f>
        <v>13.51</v>
      </c>
      <c r="U25" s="78">
        <f>SUMPRODUCT(LTA!F25:AJ25,LTA!F$102:AJ$102,LTA!F$104:AJ$104)</f>
        <v>93.22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-270</v>
      </c>
      <c r="AA25" s="117">
        <f>STOA!I25</f>
        <v>239.80999999999995</v>
      </c>
      <c r="AB25" s="117">
        <f>-STOA!O25</f>
        <v>-104</v>
      </c>
      <c r="AC25">
        <f t="shared" si="0"/>
        <v>13.245028481948022</v>
      </c>
      <c r="AD25">
        <f t="shared" si="1"/>
        <v>740.06605824593487</v>
      </c>
      <c r="AE25">
        <f>'IDT-1'!C25</f>
        <v>0</v>
      </c>
      <c r="AF25" s="26"/>
      <c r="AG25">
        <f t="shared" si="2"/>
        <v>740.06605824593487</v>
      </c>
      <c r="AI25" s="75">
        <f>PXIL!I25</f>
        <v>0</v>
      </c>
      <c r="AJ25" s="75">
        <f>PXIL!O25</f>
        <v>0</v>
      </c>
      <c r="AK25" s="75">
        <f>RTM_IEX!I25</f>
        <v>43.42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19.101599999999998</v>
      </c>
      <c r="F26">
        <f>GT_Spot!Q26</f>
        <v>0</v>
      </c>
      <c r="G26">
        <f>PPCL_NG!Q26</f>
        <v>-0.24161073825503354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2</v>
      </c>
      <c r="N26">
        <f>'MSW BWN'!T26</f>
        <v>4.4606959999999996</v>
      </c>
      <c r="O26">
        <f>BYPL_ISGS_exbus!BB26</f>
        <v>598.43266638160776</v>
      </c>
      <c r="P26" s="77">
        <v>54.44738786279683</v>
      </c>
      <c r="Q26" s="77">
        <v>10</v>
      </c>
      <c r="R26" s="80">
        <v>0</v>
      </c>
      <c r="S26" s="80">
        <v>0</v>
      </c>
      <c r="T26" s="78">
        <f>SUMPRODUCT(LTA!F26:AJ26,LTA!F$101:AJ$101,LTA!F$104:AJ$104)</f>
        <v>13.59</v>
      </c>
      <c r="U26" s="78">
        <f>SUMPRODUCT(LTA!F26:AJ26,LTA!F$102:AJ$102,LTA!F$104:AJ$104)</f>
        <v>93.210000000000008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-255</v>
      </c>
      <c r="AA26" s="117">
        <f>STOA!I26</f>
        <v>239.80999999999995</v>
      </c>
      <c r="AB26" s="117">
        <f>-STOA!O26</f>
        <v>-104</v>
      </c>
      <c r="AC26">
        <f t="shared" si="0"/>
        <v>12.805085513563842</v>
      </c>
      <c r="AD26">
        <f t="shared" si="1"/>
        <v>720.64565399258572</v>
      </c>
      <c r="AE26">
        <f>'IDT-1'!C26</f>
        <v>0</v>
      </c>
      <c r="AF26" s="26"/>
      <c r="AG26">
        <f t="shared" si="2"/>
        <v>720.64565399258572</v>
      </c>
      <c r="AI26" s="75">
        <f>PXIL!I26</f>
        <v>0</v>
      </c>
      <c r="AJ26" s="75">
        <f>PXIL!O26</f>
        <v>0</v>
      </c>
      <c r="AK26" s="75">
        <f>RTM_IEX!I26</f>
        <v>7.72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19.101599999999998</v>
      </c>
      <c r="F27">
        <f>GT_Spot!Q27</f>
        <v>0</v>
      </c>
      <c r="G27">
        <f>PPCL_NG!Q27</f>
        <v>-0.24161073825503354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2</v>
      </c>
      <c r="N27">
        <f>'MSW BWN'!T27</f>
        <v>4.2121359999999983</v>
      </c>
      <c r="O27">
        <f>BYPL_ISGS_exbus!BB27</f>
        <v>643.21007231385704</v>
      </c>
      <c r="P27" s="77">
        <v>54.44738786279683</v>
      </c>
      <c r="Q27" s="77">
        <v>16.670000000000002</v>
      </c>
      <c r="R27" s="80">
        <v>4.0973428386260524</v>
      </c>
      <c r="S27" s="80">
        <v>0</v>
      </c>
      <c r="T27" s="78">
        <f>SUMPRODUCT(LTA!F27:AJ27,LTA!F$101:AJ$101,LTA!F$104:AJ$104)</f>
        <v>13.64</v>
      </c>
      <c r="U27" s="78">
        <f>SUMPRODUCT(LTA!F27:AJ27,LTA!F$102:AJ$102,LTA!F$104:AJ$104)</f>
        <v>93.2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-145</v>
      </c>
      <c r="AA27" s="117">
        <f>STOA!I27</f>
        <v>153.43999999999997</v>
      </c>
      <c r="AB27" s="117">
        <f>-STOA!O27</f>
        <v>-104</v>
      </c>
      <c r="AC27">
        <f t="shared" si="0"/>
        <v>11.487457947306059</v>
      </c>
      <c r="AD27">
        <f t="shared" si="1"/>
        <v>793.20947032971878</v>
      </c>
      <c r="AE27">
        <f>'IDT-1'!C27</f>
        <v>0</v>
      </c>
      <c r="AF27" s="26"/>
      <c r="AG27">
        <f t="shared" si="2"/>
        <v>793.20947032971878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19.068900880431698</v>
      </c>
      <c r="F28">
        <f>GT_Spot!Q28</f>
        <v>0</v>
      </c>
      <c r="G28">
        <f>PPCL_NG!Q28</f>
        <v>-0.24161073825503354</v>
      </c>
      <c r="H28">
        <f>PPCL_Spot!Q28</f>
        <v>0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2</v>
      </c>
      <c r="N28">
        <f>'MSW BWN'!T28</f>
        <v>3.7580359999999993</v>
      </c>
      <c r="O28">
        <f>BYPL_ISGS_exbus!BB28</f>
        <v>660.79431273585692</v>
      </c>
      <c r="P28" s="77">
        <v>54.44738786279683</v>
      </c>
      <c r="Q28" s="77">
        <v>16.670000000000002</v>
      </c>
      <c r="R28" s="80">
        <v>8.2873093151574153</v>
      </c>
      <c r="S28" s="80">
        <v>0</v>
      </c>
      <c r="T28" s="78">
        <f>SUMPRODUCT(LTA!F28:AJ28,LTA!F$101:AJ$101,LTA!F$104:AJ$104)</f>
        <v>14</v>
      </c>
      <c r="U28" s="78">
        <f>SUMPRODUCT(LTA!F28:AJ28,LTA!F$102:AJ$102,LTA!F$104:AJ$104)</f>
        <v>90.54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-105</v>
      </c>
      <c r="AA28" s="117">
        <f>STOA!I28</f>
        <v>153.43999999999997</v>
      </c>
      <c r="AB28" s="117">
        <f>-STOA!O28</f>
        <v>-104</v>
      </c>
      <c r="AC28">
        <f t="shared" si="0"/>
        <v>11.38434203487312</v>
      </c>
      <c r="AD28">
        <f t="shared" si="1"/>
        <v>861.94999402111455</v>
      </c>
      <c r="AE28">
        <f>'IDT-1'!C28</f>
        <v>-27</v>
      </c>
      <c r="AF28" s="26"/>
      <c r="AG28">
        <f t="shared" si="2"/>
        <v>834.94999402111455</v>
      </c>
      <c r="AI28" s="75">
        <f>PXIL!I28</f>
        <v>0</v>
      </c>
      <c r="AJ28" s="75">
        <f>PXIL!O28</f>
        <v>0</v>
      </c>
      <c r="AK28" s="75">
        <f>RTM_IEX!I28</f>
        <v>9.65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19.068900880431698</v>
      </c>
      <c r="F29">
        <f>GT_Spot!Q29</f>
        <v>0</v>
      </c>
      <c r="G29">
        <f>PPCL_NG!Q29</f>
        <v>-0.24161073825503354</v>
      </c>
      <c r="H29">
        <f>PPCL_Spot!Q29</f>
        <v>0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2</v>
      </c>
      <c r="N29">
        <f>'MSW BWN'!T29</f>
        <v>4.0056399999999996</v>
      </c>
      <c r="O29">
        <f>BYPL_ISGS_exbus!BB29</f>
        <v>661.45375667985684</v>
      </c>
      <c r="P29" s="77">
        <v>54.44738786279683</v>
      </c>
      <c r="Q29" s="77">
        <v>16.670000000000002</v>
      </c>
      <c r="R29" s="80">
        <v>13.71</v>
      </c>
      <c r="S29" s="80">
        <v>0</v>
      </c>
      <c r="T29" s="78">
        <f>SUMPRODUCT(LTA!F29:AJ29,LTA!F$101:AJ$101,LTA!F$104:AJ$104)</f>
        <v>12.620000000000001</v>
      </c>
      <c r="U29" s="78">
        <f>SUMPRODUCT(LTA!F29:AJ29,LTA!F$102:AJ$102,LTA!F$104:AJ$104)</f>
        <v>90.460000000000008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-75</v>
      </c>
      <c r="AA29" s="117">
        <f>STOA!I29</f>
        <v>153.43999999999997</v>
      </c>
      <c r="AB29" s="117">
        <f>-STOA!O29</f>
        <v>-104</v>
      </c>
      <c r="AC29">
        <f t="shared" si="0"/>
        <v>11.075931909141074</v>
      </c>
      <c r="AD29">
        <f t="shared" si="1"/>
        <v>887.47814277568921</v>
      </c>
      <c r="AE29">
        <f>'IDT-1'!C29</f>
        <v>-50</v>
      </c>
      <c r="AF29" s="26"/>
      <c r="AG29">
        <f t="shared" si="2"/>
        <v>837.47814277568921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19.068900880431698</v>
      </c>
      <c r="F30">
        <f>GT_Spot!Q30</f>
        <v>0</v>
      </c>
      <c r="G30">
        <f>PPCL_NG!Q30</f>
        <v>-0.24161073825503354</v>
      </c>
      <c r="H30">
        <f>PPCL_Spot!Q30</f>
        <v>0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2</v>
      </c>
      <c r="N30">
        <f>'MSW BWN'!T30</f>
        <v>4.2446399999999995</v>
      </c>
      <c r="O30">
        <f>BYPL_ISGS_exbus!BB30</f>
        <v>655.75403731985682</v>
      </c>
      <c r="P30" s="77">
        <v>54.44738786279683</v>
      </c>
      <c r="Q30" s="77">
        <v>16.670000000000002</v>
      </c>
      <c r="R30" s="80">
        <v>21.46</v>
      </c>
      <c r="S30" s="80">
        <v>0</v>
      </c>
      <c r="T30" s="78">
        <f>SUMPRODUCT(LTA!F30:AJ30,LTA!F$101:AJ$101,LTA!F$104:AJ$104)</f>
        <v>15.46</v>
      </c>
      <c r="U30" s="78">
        <f>SUMPRODUCT(LTA!F30:AJ30,LTA!F$102:AJ$102,LTA!F$104:AJ$104)</f>
        <v>90.4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-70</v>
      </c>
      <c r="AA30" s="117">
        <f>STOA!I30</f>
        <v>154.19999999999996</v>
      </c>
      <c r="AB30" s="117">
        <f>-STOA!O30</f>
        <v>-104</v>
      </c>
      <c r="AC30">
        <f t="shared" si="0"/>
        <v>11.082838941162098</v>
      </c>
      <c r="AD30">
        <f t="shared" si="1"/>
        <v>898.3005163836682</v>
      </c>
      <c r="AE30">
        <f>'IDT-1'!C30</f>
        <v>-47</v>
      </c>
      <c r="AF30" s="26"/>
      <c r="AG30">
        <f t="shared" si="2"/>
        <v>851.3005163836682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19.068900880431698</v>
      </c>
      <c r="F31">
        <f>GT_Spot!Q31</f>
        <v>0</v>
      </c>
      <c r="G31">
        <f>PPCL_NG!Q31</f>
        <v>-0.24161073825503354</v>
      </c>
      <c r="H31">
        <f>PPCL_Spot!Q31</f>
        <v>0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2</v>
      </c>
      <c r="N31">
        <f>'MSW BWN'!T31</f>
        <v>4.088811999999999</v>
      </c>
      <c r="O31">
        <f>BYPL_ISGS_exbus!BB31</f>
        <v>651.62709561185682</v>
      </c>
      <c r="P31" s="77">
        <v>54.44738786279683</v>
      </c>
      <c r="Q31" s="77">
        <v>16.670000000000002</v>
      </c>
      <c r="R31" s="80">
        <v>26.3</v>
      </c>
      <c r="S31" s="80">
        <v>0</v>
      </c>
      <c r="T31" s="78">
        <f>SUMPRODUCT(LTA!F31:AJ31,LTA!F$101:AJ$101,LTA!F$104:AJ$104)</f>
        <v>23.189999999999998</v>
      </c>
      <c r="U31" s="78">
        <f>SUMPRODUCT(LTA!F31:AJ31,LTA!F$102:AJ$102,LTA!F$104:AJ$104)</f>
        <v>90.34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-140</v>
      </c>
      <c r="AA31" s="117">
        <f>STOA!I31</f>
        <v>156.42999999999998</v>
      </c>
      <c r="AB31" s="117">
        <f>-STOA!O31</f>
        <v>-54</v>
      </c>
      <c r="AC31">
        <f t="shared" si="0"/>
        <v>11.796331494285369</v>
      </c>
      <c r="AD31">
        <f t="shared" si="1"/>
        <v>838.04425412254477</v>
      </c>
      <c r="AE31">
        <f>'IDT-1'!C31</f>
        <v>-22</v>
      </c>
      <c r="AF31" s="26"/>
      <c r="AG31">
        <f t="shared" si="2"/>
        <v>816.04425412254477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19.068900880431698</v>
      </c>
      <c r="F32">
        <f>GT_Spot!Q32</f>
        <v>0</v>
      </c>
      <c r="G32">
        <f>PPCL_NG!Q32</f>
        <v>-0.24161073825503354</v>
      </c>
      <c r="H32">
        <f>PPCL_Spot!Q32</f>
        <v>0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2</v>
      </c>
      <c r="N32">
        <f>'MSW BWN'!T32</f>
        <v>4.0381439999999991</v>
      </c>
      <c r="O32">
        <f>BYPL_ISGS_exbus!BB32</f>
        <v>652.63986574785679</v>
      </c>
      <c r="P32" s="77">
        <v>54.44738786279683</v>
      </c>
      <c r="Q32" s="77">
        <v>16.670000000000002</v>
      </c>
      <c r="R32" s="80">
        <v>26.3</v>
      </c>
      <c r="S32" s="80">
        <v>0</v>
      </c>
      <c r="T32" s="78">
        <f>SUMPRODUCT(LTA!F32:AJ32,LTA!F$101:AJ$101,LTA!F$104:AJ$104)</f>
        <v>32.14</v>
      </c>
      <c r="U32" s="78">
        <f>SUMPRODUCT(LTA!F32:AJ32,LTA!F$102:AJ$102,LTA!F$104:AJ$104)</f>
        <v>90.28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-160</v>
      </c>
      <c r="AA32" s="117">
        <f>STOA!I32</f>
        <v>160.62999999999997</v>
      </c>
      <c r="AB32" s="117">
        <f>-STOA!O32</f>
        <v>-54</v>
      </c>
      <c r="AC32">
        <f t="shared" si="0"/>
        <v>11.65364616741631</v>
      </c>
      <c r="AD32">
        <f t="shared" si="1"/>
        <v>882.23904158541382</v>
      </c>
      <c r="AE32">
        <f>'IDT-1'!C32</f>
        <v>0</v>
      </c>
      <c r="AF32" s="26"/>
      <c r="AG32">
        <f t="shared" si="2"/>
        <v>882.23904158541382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19.068900880431698</v>
      </c>
      <c r="F33">
        <f>GT_Spot!Q33</f>
        <v>0</v>
      </c>
      <c r="G33">
        <f>PPCL_NG!Q33</f>
        <v>-0.24161073825503354</v>
      </c>
      <c r="H33">
        <f>PPCL_Spot!Q33</f>
        <v>0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2</v>
      </c>
      <c r="N33">
        <f>'MSW BWN'!T33</f>
        <v>4.0151999999999992</v>
      </c>
      <c r="O33">
        <f>BYPL_ISGS_exbus!BB33</f>
        <v>648.47712733904177</v>
      </c>
      <c r="P33" s="77">
        <v>54.44738786279683</v>
      </c>
      <c r="Q33" s="77">
        <v>16.670000000000002</v>
      </c>
      <c r="R33" s="80">
        <v>26.3</v>
      </c>
      <c r="S33" s="80">
        <v>0</v>
      </c>
      <c r="T33" s="78">
        <f>SUMPRODUCT(LTA!F33:AJ33,LTA!F$101:AJ$101,LTA!F$104:AJ$104)</f>
        <v>41.870000000000005</v>
      </c>
      <c r="U33" s="78">
        <f>SUMPRODUCT(LTA!F33:AJ33,LTA!F$102:AJ$102,LTA!F$104:AJ$104)</f>
        <v>91.97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-170</v>
      </c>
      <c r="AA33" s="117">
        <f>STOA!I33</f>
        <v>163.92999999999998</v>
      </c>
      <c r="AB33" s="117">
        <f>-STOA!O33</f>
        <v>-54</v>
      </c>
      <c r="AC33">
        <f t="shared" si="0"/>
        <v>12.500989001605339</v>
      </c>
      <c r="AD33">
        <f t="shared" si="1"/>
        <v>806.92601634240975</v>
      </c>
      <c r="AE33">
        <f>'IDT-1'!C33</f>
        <v>0</v>
      </c>
      <c r="AF33" s="26"/>
      <c r="AG33">
        <f t="shared" si="2"/>
        <v>806.92601634240975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19.068900880431698</v>
      </c>
      <c r="F34">
        <f>GT_Spot!Q34</f>
        <v>0</v>
      </c>
      <c r="G34">
        <f>PPCL_NG!Q34</f>
        <v>-0.24161073825503354</v>
      </c>
      <c r="H34">
        <f>PPCL_Spot!Q34</f>
        <v>0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2</v>
      </c>
      <c r="N34">
        <f>'MSW BWN'!T34</f>
        <v>3.5563199999999995</v>
      </c>
      <c r="O34">
        <f>BYPL_ISGS_exbus!BB34</f>
        <v>566.09428669920646</v>
      </c>
      <c r="P34" s="77">
        <v>54.44738786279683</v>
      </c>
      <c r="Q34" s="77">
        <v>9.6500000000000021</v>
      </c>
      <c r="R34" s="80">
        <v>26.3</v>
      </c>
      <c r="S34" s="80">
        <v>0</v>
      </c>
      <c r="T34" s="78">
        <f>SUMPRODUCT(LTA!F34:AJ34,LTA!F$101:AJ$101,LTA!F$104:AJ$104)</f>
        <v>52.71</v>
      </c>
      <c r="U34" s="78">
        <f>SUMPRODUCT(LTA!F34:AJ34,LTA!F$102:AJ$102,LTA!F$104:AJ$104)</f>
        <v>92.2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-133</v>
      </c>
      <c r="AA34" s="117">
        <f>STOA!I34</f>
        <v>167.23</v>
      </c>
      <c r="AB34" s="117">
        <f>-STOA!O34</f>
        <v>-54</v>
      </c>
      <c r="AC34">
        <f t="shared" si="0"/>
        <v>11.019874127932818</v>
      </c>
      <c r="AD34">
        <f t="shared" si="1"/>
        <v>824.91541057624727</v>
      </c>
      <c r="AE34">
        <f>'IDT-1'!C34</f>
        <v>0</v>
      </c>
      <c r="AF34" s="26"/>
      <c r="AG34">
        <f t="shared" si="2"/>
        <v>824.91541057624727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-0.24161073825503354</v>
      </c>
      <c r="H35">
        <f>PPCL_Spot!Q35</f>
        <v>0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2</v>
      </c>
      <c r="N35">
        <f>'MSW BWN'!T35</f>
        <v>3.7217079999999991</v>
      </c>
      <c r="O35">
        <f>BYPL_ISGS_exbus!BB35</f>
        <v>567.48144551501264</v>
      </c>
      <c r="P35" s="77">
        <v>54.44738786279683</v>
      </c>
      <c r="Q35" s="77">
        <v>9.8199999999999985</v>
      </c>
      <c r="R35" s="80">
        <v>26.3</v>
      </c>
      <c r="S35" s="80">
        <v>0</v>
      </c>
      <c r="T35" s="78">
        <f>SUMPRODUCT(LTA!F35:AJ35,LTA!F$101:AJ$101,LTA!F$104:AJ$104)</f>
        <v>66.08</v>
      </c>
      <c r="U35" s="78">
        <f>SUMPRODUCT(LTA!F35:AJ35,LTA!F$102:AJ$102,LTA!F$104:AJ$104)</f>
        <v>92.29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-148</v>
      </c>
      <c r="AA35" s="117">
        <f>STOA!I35</f>
        <v>171.42999999999998</v>
      </c>
      <c r="AB35" s="117">
        <f>-STOA!O35</f>
        <v>-54</v>
      </c>
      <c r="AC35">
        <f t="shared" si="0"/>
        <v>11.044615698875921</v>
      </c>
      <c r="AD35">
        <f t="shared" si="1"/>
        <v>837.7466017955403</v>
      </c>
      <c r="AE35">
        <f>'IDT-1'!C35</f>
        <v>0</v>
      </c>
      <c r="AF35" s="26"/>
      <c r="AG35">
        <f t="shared" si="2"/>
        <v>837.7466017955403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-0.24161073825503354</v>
      </c>
      <c r="H36">
        <f>PPCL_Spot!Q36</f>
        <v>0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2</v>
      </c>
      <c r="N36">
        <f>'MSW BWN'!T36</f>
        <v>3.9415879999999994</v>
      </c>
      <c r="O36">
        <f>BYPL_ISGS_exbus!BB36</f>
        <v>565.60203272994659</v>
      </c>
      <c r="P36" s="77">
        <v>54.44738786279683</v>
      </c>
      <c r="Q36" s="77">
        <v>9.8199999999999985</v>
      </c>
      <c r="R36" s="80">
        <v>26.3</v>
      </c>
      <c r="S36" s="80">
        <v>0</v>
      </c>
      <c r="T36" s="78">
        <f>SUMPRODUCT(LTA!F36:AJ36,LTA!F$101:AJ$101,LTA!F$104:AJ$104)</f>
        <v>80.2</v>
      </c>
      <c r="U36" s="78">
        <f>SUMPRODUCT(LTA!F36:AJ36,LTA!F$102:AJ$102,LTA!F$104:AJ$104)</f>
        <v>92.43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-158</v>
      </c>
      <c r="AA36" s="117">
        <f>STOA!I36</f>
        <v>175.92999999999998</v>
      </c>
      <c r="AB36" s="117">
        <f>-STOA!O36</f>
        <v>-54</v>
      </c>
      <c r="AC36">
        <f t="shared" si="0"/>
        <v>11.283881085589293</v>
      </c>
      <c r="AD36">
        <f t="shared" si="1"/>
        <v>844.6078036237609</v>
      </c>
      <c r="AE36">
        <f>'IDT-1'!C36</f>
        <v>0</v>
      </c>
      <c r="AF36" s="26"/>
      <c r="AG36">
        <f t="shared" si="2"/>
        <v>844.6078036237609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-0.24161073825503354</v>
      </c>
      <c r="H37">
        <f>PPCL_Spot!Q37</f>
        <v>0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2</v>
      </c>
      <c r="N37">
        <f>'MSW BWN'!T37</f>
        <v>3.6576559999999994</v>
      </c>
      <c r="O37">
        <f>BYPL_ISGS_exbus!BB37</f>
        <v>564.75523373319356</v>
      </c>
      <c r="P37" s="77">
        <v>54.44738786279683</v>
      </c>
      <c r="Q37" s="77">
        <v>10</v>
      </c>
      <c r="R37" s="80">
        <v>26.3</v>
      </c>
      <c r="S37" s="80">
        <v>0</v>
      </c>
      <c r="T37" s="78">
        <f>SUMPRODUCT(LTA!F37:AJ37,LTA!F$101:AJ$101,LTA!F$104:AJ$104)</f>
        <v>91.5</v>
      </c>
      <c r="U37" s="78">
        <f>SUMPRODUCT(LTA!F37:AJ37,LTA!F$102:AJ$102,LTA!F$104:AJ$104)</f>
        <v>92.360000000000014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-114</v>
      </c>
      <c r="AA37" s="117">
        <f>STOA!I37</f>
        <v>178.92999999999998</v>
      </c>
      <c r="AB37" s="117">
        <f>-STOA!O37</f>
        <v>-54</v>
      </c>
      <c r="AC37">
        <f t="shared" si="0"/>
        <v>11.58717933078397</v>
      </c>
      <c r="AD37">
        <f t="shared" si="1"/>
        <v>836.58377438181299</v>
      </c>
      <c r="AE37">
        <f>'IDT-1'!C37</f>
        <v>0</v>
      </c>
      <c r="AF37" s="26"/>
      <c r="AG37">
        <f t="shared" si="2"/>
        <v>836.58377438181299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-0.24161073825503354</v>
      </c>
      <c r="H38">
        <f>PPCL_Spot!Q38</f>
        <v>0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2</v>
      </c>
      <c r="N38">
        <f>'MSW BWN'!T38</f>
        <v>4.4750837999999993</v>
      </c>
      <c r="O38">
        <f>BYPL_ISGS_exbus!BB38</f>
        <v>564.87386083178671</v>
      </c>
      <c r="P38" s="77">
        <v>54.44738786279683</v>
      </c>
      <c r="Q38" s="77">
        <v>10</v>
      </c>
      <c r="R38" s="80">
        <v>26.3</v>
      </c>
      <c r="S38" s="80">
        <v>0</v>
      </c>
      <c r="T38" s="78">
        <f>SUMPRODUCT(LTA!F38:AJ38,LTA!F$101:AJ$101,LTA!F$104:AJ$104)</f>
        <v>103.69</v>
      </c>
      <c r="U38" s="78">
        <f>SUMPRODUCT(LTA!F38:AJ38,LTA!F$102:AJ$102,LTA!F$104:AJ$104)</f>
        <v>92.300000000000011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-114</v>
      </c>
      <c r="AA38" s="117">
        <f>STOA!I38</f>
        <v>181.62999999999997</v>
      </c>
      <c r="AB38" s="117">
        <f>-STOA!O38</f>
        <v>-54</v>
      </c>
      <c r="AC38">
        <f t="shared" si="0"/>
        <v>11.859092526724519</v>
      </c>
      <c r="AD38">
        <f t="shared" si="1"/>
        <v>837.07791608446564</v>
      </c>
      <c r="AE38">
        <f>'IDT-1'!C38</f>
        <v>0</v>
      </c>
      <c r="AF38" s="26"/>
      <c r="AG38">
        <f t="shared" si="2"/>
        <v>837.07791608446564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-0.24161073825503354</v>
      </c>
      <c r="H39">
        <f>PPCL_Spot!Q39</f>
        <v>0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2</v>
      </c>
      <c r="N39">
        <f>'MSW BWN'!T39</f>
        <v>4.2179675999999988</v>
      </c>
      <c r="O39">
        <f>BYPL_ISGS_exbus!BB39</f>
        <v>551.31401485158688</v>
      </c>
      <c r="P39" s="77">
        <v>54.44738786279683</v>
      </c>
      <c r="Q39" s="77">
        <v>10</v>
      </c>
      <c r="R39" s="80">
        <v>26.3</v>
      </c>
      <c r="S39" s="80">
        <v>0</v>
      </c>
      <c r="T39" s="78">
        <f>SUMPRODUCT(LTA!F39:AJ39,LTA!F$101:AJ$101,LTA!F$104:AJ$104)</f>
        <v>113.89999999999999</v>
      </c>
      <c r="U39" s="78">
        <f>SUMPRODUCT(LTA!F39:AJ39,LTA!F$102:AJ$102,LTA!F$104:AJ$104)</f>
        <v>63.36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-154</v>
      </c>
      <c r="AA39" s="117">
        <f>STOA!I39</f>
        <v>184.92999999999998</v>
      </c>
      <c r="AB39" s="117">
        <f>-STOA!O39</f>
        <v>-4</v>
      </c>
      <c r="AC39">
        <f t="shared" si="0"/>
        <v>10.846519104497752</v>
      </c>
      <c r="AD39">
        <f t="shared" si="1"/>
        <v>893.77996872940105</v>
      </c>
      <c r="AE39">
        <f>'IDT-1'!C39</f>
        <v>0</v>
      </c>
      <c r="AF39" s="26"/>
      <c r="AG39">
        <f t="shared" si="2"/>
        <v>893.77996872940105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-0.24161073825503354</v>
      </c>
      <c r="H40">
        <f>PPCL_Spot!Q40</f>
        <v>0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2</v>
      </c>
      <c r="N40">
        <f>'MSW BWN'!T40</f>
        <v>3.9371903999999982</v>
      </c>
      <c r="O40">
        <f>BYPL_ISGS_exbus!BB40</f>
        <v>549.4335608637507</v>
      </c>
      <c r="P40" s="77">
        <v>54.44738786279683</v>
      </c>
      <c r="Q40" s="77">
        <v>10</v>
      </c>
      <c r="R40" s="80">
        <v>26.3</v>
      </c>
      <c r="S40" s="80">
        <v>0</v>
      </c>
      <c r="T40" s="78">
        <f>SUMPRODUCT(LTA!F40:AJ40,LTA!F$101:AJ$101,LTA!F$104:AJ$104)</f>
        <v>120</v>
      </c>
      <c r="U40" s="78">
        <f>SUMPRODUCT(LTA!F40:AJ40,LTA!F$102:AJ$102,LTA!F$104:AJ$104)</f>
        <v>46.05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-139</v>
      </c>
      <c r="AA40" s="117">
        <f>STOA!I40</f>
        <v>186.42999999999998</v>
      </c>
      <c r="AB40" s="117">
        <f>-STOA!O40</f>
        <v>-4</v>
      </c>
      <c r="AC40">
        <f t="shared" si="0"/>
        <v>10.564489719600887</v>
      </c>
      <c r="AD40">
        <f t="shared" si="1"/>
        <v>902.19076692646161</v>
      </c>
      <c r="AE40">
        <f>'IDT-1'!C40</f>
        <v>0</v>
      </c>
      <c r="AF40" s="26"/>
      <c r="AG40">
        <f t="shared" si="2"/>
        <v>902.19076692646161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-0.24161073825503354</v>
      </c>
      <c r="H41">
        <f>PPCL_Spot!Q41</f>
        <v>0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2</v>
      </c>
      <c r="N41">
        <f>'MSW BWN'!T41</f>
        <v>4.0507631999999987</v>
      </c>
      <c r="O41">
        <f>BYPL_ISGS_exbus!BB41</f>
        <v>558.51515131800068</v>
      </c>
      <c r="P41" s="77">
        <v>54.44738786279683</v>
      </c>
      <c r="Q41" s="77">
        <v>10</v>
      </c>
      <c r="R41" s="80">
        <v>26.3</v>
      </c>
      <c r="S41" s="80">
        <v>0</v>
      </c>
      <c r="T41" s="78">
        <f>SUMPRODUCT(LTA!F41:AJ41,LTA!F$101:AJ$101,LTA!F$104:AJ$104)</f>
        <v>128.66999999999999</v>
      </c>
      <c r="U41" s="78">
        <f>SUMPRODUCT(LTA!F41:AJ41,LTA!F$102:AJ$102,LTA!F$104:AJ$104)</f>
        <v>46.15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-129</v>
      </c>
      <c r="AA41" s="117">
        <f>STOA!I41</f>
        <v>189.42999999999998</v>
      </c>
      <c r="AB41" s="117">
        <f>-STOA!O41</f>
        <v>-4</v>
      </c>
      <c r="AC41">
        <f t="shared" si="0"/>
        <v>11.166255149781463</v>
      </c>
      <c r="AD41">
        <f t="shared" si="1"/>
        <v>875.55416475053107</v>
      </c>
      <c r="AE41">
        <f>'IDT-1'!C41</f>
        <v>0</v>
      </c>
      <c r="AF41" s="26"/>
      <c r="AG41">
        <f t="shared" si="2"/>
        <v>875.55416475053107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-57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7.266866267465069</v>
      </c>
      <c r="F42">
        <f>GT_Spot!Q42</f>
        <v>0</v>
      </c>
      <c r="G42">
        <f>PPCL_NG!Q42</f>
        <v>-0.24161073825503354</v>
      </c>
      <c r="H42">
        <f>PPCL_Spot!Q42</f>
        <v>0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2</v>
      </c>
      <c r="N42">
        <f>'MSW BWN'!T42</f>
        <v>4.1043947999999988</v>
      </c>
      <c r="O42">
        <f>BYPL_ISGS_exbus!BB42</f>
        <v>558.51514349876265</v>
      </c>
      <c r="P42" s="77">
        <v>54.44738786279683</v>
      </c>
      <c r="Q42" s="77">
        <v>10</v>
      </c>
      <c r="R42" s="80">
        <v>26.3</v>
      </c>
      <c r="S42" s="80">
        <v>0</v>
      </c>
      <c r="T42" s="78">
        <f>SUMPRODUCT(LTA!F42:AJ42,LTA!F$101:AJ$101,LTA!F$104:AJ$104)</f>
        <v>136.86000000000001</v>
      </c>
      <c r="U42" s="78">
        <f>SUMPRODUCT(LTA!F42:AJ42,LTA!F$102:AJ$102,LTA!F$104:AJ$104)</f>
        <v>46.379999999999995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-124</v>
      </c>
      <c r="AA42" s="117">
        <f>STOA!I42</f>
        <v>191.82999999999998</v>
      </c>
      <c r="AB42" s="117">
        <f>-STOA!O42</f>
        <v>-4</v>
      </c>
      <c r="AC42">
        <f t="shared" si="0"/>
        <v>10.709634747161376</v>
      </c>
      <c r="AD42">
        <f t="shared" si="1"/>
        <v>948.67254694360815</v>
      </c>
      <c r="AE42">
        <f>'IDT-1'!C42</f>
        <v>0</v>
      </c>
      <c r="AF42" s="26"/>
      <c r="AG42">
        <f t="shared" si="2"/>
        <v>948.67254694360815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-0.24161073825503354</v>
      </c>
      <c r="H43">
        <f>PPCL_Spot!Q43</f>
        <v>0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2</v>
      </c>
      <c r="N43">
        <f>'MSW BWN'!T43</f>
        <v>4.1485619999999983</v>
      </c>
      <c r="O43">
        <f>BYPL_ISGS_exbus!BB43</f>
        <v>549.30450761280952</v>
      </c>
      <c r="P43" s="77">
        <v>54.44738786279683</v>
      </c>
      <c r="Q43" s="77">
        <v>10</v>
      </c>
      <c r="R43" s="80">
        <v>26.3</v>
      </c>
      <c r="S43" s="80">
        <v>0</v>
      </c>
      <c r="T43" s="78">
        <f>SUMPRODUCT(LTA!F43:AJ43,LTA!F$101:AJ$101,LTA!F$104:AJ$104)</f>
        <v>143.94</v>
      </c>
      <c r="U43" s="78">
        <f>SUMPRODUCT(LTA!F43:AJ43,LTA!F$102:AJ$102,LTA!F$104:AJ$104)</f>
        <v>46.31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-124</v>
      </c>
      <c r="AA43" s="117">
        <f>STOA!I43</f>
        <v>192.15999999999997</v>
      </c>
      <c r="AB43" s="117">
        <f>-STOA!O43</f>
        <v>-4</v>
      </c>
      <c r="AC43">
        <f t="shared" si="0"/>
        <v>10.777258001860702</v>
      </c>
      <c r="AD43">
        <f t="shared" si="1"/>
        <v>956.28938445019548</v>
      </c>
      <c r="AE43">
        <f>'IDT-1'!C43</f>
        <v>0</v>
      </c>
      <c r="AF43" s="26"/>
      <c r="AG43">
        <f t="shared" si="2"/>
        <v>956.28938445019548</v>
      </c>
      <c r="AI43" s="75">
        <f>PXIL!I43</f>
        <v>0</v>
      </c>
      <c r="AJ43" s="75">
        <f>PXIL!O43</f>
        <v>0</v>
      </c>
      <c r="AK43" s="75">
        <f>RTM_IEX!I43</f>
        <v>9.65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-0.24161073825503354</v>
      </c>
      <c r="H44">
        <f>PPCL_Spot!Q44</f>
        <v>0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2</v>
      </c>
      <c r="N44">
        <f>'MSW BWN'!T44</f>
        <v>4.285795799999998</v>
      </c>
      <c r="O44">
        <f>BYPL_ISGS_exbus!BB44</f>
        <v>549.30450761280952</v>
      </c>
      <c r="P44" s="77">
        <v>54.44738786279683</v>
      </c>
      <c r="Q44" s="77">
        <v>10</v>
      </c>
      <c r="R44" s="80">
        <v>26.3</v>
      </c>
      <c r="S44" s="80">
        <v>0</v>
      </c>
      <c r="T44" s="78">
        <f>SUMPRODUCT(LTA!F44:AJ44,LTA!F$101:AJ$101,LTA!F$104:AJ$104)</f>
        <v>149.18</v>
      </c>
      <c r="U44" s="78">
        <f>SUMPRODUCT(LTA!F44:AJ44,LTA!F$102:AJ$102,LTA!F$104:AJ$104)</f>
        <v>46.22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-114</v>
      </c>
      <c r="AA44" s="117">
        <f>STOA!I44</f>
        <v>193.35999999999996</v>
      </c>
      <c r="AB44" s="117">
        <f>-STOA!O44</f>
        <v>-4</v>
      </c>
      <c r="AC44">
        <f t="shared" si="0"/>
        <v>10.745564384078749</v>
      </c>
      <c r="AD44">
        <f t="shared" si="1"/>
        <v>972.80831186797752</v>
      </c>
      <c r="AE44">
        <f>'IDT-1'!C44</f>
        <v>0</v>
      </c>
      <c r="AF44" s="26"/>
      <c r="AG44">
        <f t="shared" si="2"/>
        <v>972.80831186797752</v>
      </c>
      <c r="AI44" s="75">
        <f>PXIL!I44</f>
        <v>0</v>
      </c>
      <c r="AJ44" s="75">
        <f>PXIL!O44</f>
        <v>0</v>
      </c>
      <c r="AK44" s="75">
        <f>RTM_IEX!I44</f>
        <v>9.65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-0.24161073825503354</v>
      </c>
      <c r="H45">
        <f>PPCL_Spot!Q45</f>
        <v>0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2</v>
      </c>
      <c r="N45">
        <f>'MSW BWN'!T45</f>
        <v>4.1422523999999985</v>
      </c>
      <c r="O45">
        <f>BYPL_ISGS_exbus!BB45</f>
        <v>549.30482000725306</v>
      </c>
      <c r="P45" s="77">
        <v>54.44738786279683</v>
      </c>
      <c r="Q45" s="77">
        <v>10</v>
      </c>
      <c r="R45" s="80">
        <v>26.3</v>
      </c>
      <c r="S45" s="80">
        <v>0</v>
      </c>
      <c r="T45" s="78">
        <f>SUMPRODUCT(LTA!F45:AJ45,LTA!F$101:AJ$101,LTA!F$104:AJ$104)</f>
        <v>152.30000000000001</v>
      </c>
      <c r="U45" s="78">
        <f>SUMPRODUCT(LTA!F45:AJ45,LTA!F$102:AJ$102,LTA!F$104:AJ$104)</f>
        <v>46.05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-69</v>
      </c>
      <c r="AA45" s="117">
        <f>STOA!I45</f>
        <v>193.35999999999996</v>
      </c>
      <c r="AB45" s="117">
        <f>-STOA!O45</f>
        <v>-4</v>
      </c>
      <c r="AC45">
        <f t="shared" si="0"/>
        <v>10.507781400785944</v>
      </c>
      <c r="AD45">
        <f t="shared" si="1"/>
        <v>986.20286384571386</v>
      </c>
      <c r="AE45">
        <f>'IDT-1'!C45</f>
        <v>-19.792000000000002</v>
      </c>
      <c r="AF45" s="26"/>
      <c r="AG45">
        <f t="shared" si="2"/>
        <v>966.41086384571383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-0.24161073825503354</v>
      </c>
      <c r="H46">
        <f>PPCL_Spot!Q46</f>
        <v>0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2</v>
      </c>
      <c r="N46">
        <f>'MSW BWN'!T46</f>
        <v>4.1943065999999991</v>
      </c>
      <c r="O46">
        <f>BYPL_ISGS_exbus!BB46</f>
        <v>549.30482000725306</v>
      </c>
      <c r="P46" s="77">
        <v>54.44738786279683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153.97</v>
      </c>
      <c r="U46" s="78">
        <f>SUMPRODUCT(LTA!F46:AJ46,LTA!F$102:AJ$102,LTA!F$104:AJ$104)</f>
        <v>45.97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-34</v>
      </c>
      <c r="AA46" s="117">
        <f>STOA!I46</f>
        <v>193.35999999999996</v>
      </c>
      <c r="AB46" s="117">
        <f>-STOA!O46</f>
        <v>-4</v>
      </c>
      <c r="AC46">
        <f t="shared" si="0"/>
        <v>10.21149701446911</v>
      </c>
      <c r="AD46">
        <f t="shared" si="1"/>
        <v>1023.1412024320307</v>
      </c>
      <c r="AE46">
        <f>'IDT-1'!C46</f>
        <v>-44.57</v>
      </c>
      <c r="AF46" s="26"/>
      <c r="AG46">
        <f t="shared" si="2"/>
        <v>978.57120243203065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-0.24161073825503354</v>
      </c>
      <c r="H47">
        <f>PPCL_Spot!Q47</f>
        <v>0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2</v>
      </c>
      <c r="N47">
        <f>'MSW BWN'!T47</f>
        <v>4.3078793999999991</v>
      </c>
      <c r="O47">
        <f>BYPL_ISGS_exbus!BB47</f>
        <v>549.23272005944204</v>
      </c>
      <c r="P47" s="77">
        <v>54.44738786279683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155.36000000000001</v>
      </c>
      <c r="U47" s="78">
        <f>SUMPRODUCT(LTA!F47:AJ47,LTA!F$102:AJ$102,LTA!F$104:AJ$104)</f>
        <v>46.03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-32.479999999999997</v>
      </c>
      <c r="AA47" s="117">
        <f>STOA!I47</f>
        <v>193.35999999999996</v>
      </c>
      <c r="AB47" s="117">
        <f>-STOA!O47</f>
        <v>-4</v>
      </c>
      <c r="AC47">
        <f t="shared" si="0"/>
        <v>10.699424235455378</v>
      </c>
      <c r="AD47">
        <f t="shared" si="1"/>
        <v>970.66474806323345</v>
      </c>
      <c r="AE47">
        <f>'IDT-1'!C47</f>
        <v>-33</v>
      </c>
      <c r="AF47" s="26"/>
      <c r="AG47">
        <f t="shared" si="2"/>
        <v>937.66474806323345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-0.24161073825503354</v>
      </c>
      <c r="H48">
        <f>PPCL_Spot!Q48</f>
        <v>0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2</v>
      </c>
      <c r="N48">
        <f>'MSW BWN'!T48</f>
        <v>4.3157663999999993</v>
      </c>
      <c r="O48">
        <f>BYPL_ISGS_exbus!BB48</f>
        <v>549.40273311204896</v>
      </c>
      <c r="P48" s="77">
        <v>54.44738786279683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156.88</v>
      </c>
      <c r="U48" s="78">
        <f>SUMPRODUCT(LTA!F48:AJ48,LTA!F$102:AJ$102,LTA!F$104:AJ$104)</f>
        <v>46.05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193.35999999999996</v>
      </c>
      <c r="AB48" s="117">
        <f>-STOA!O48</f>
        <v>-4</v>
      </c>
      <c r="AC48">
        <f t="shared" si="0"/>
        <v>10.293008261164484</v>
      </c>
      <c r="AD48">
        <f t="shared" si="1"/>
        <v>1020.2690640901312</v>
      </c>
      <c r="AE48">
        <f>'IDT-1'!C48</f>
        <v>-28</v>
      </c>
      <c r="AF48" s="26"/>
      <c r="AG48">
        <f t="shared" si="2"/>
        <v>992.26906409013122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-0.24161073825503354</v>
      </c>
      <c r="H49">
        <f>PPCL_Spot!Q49</f>
        <v>0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2</v>
      </c>
      <c r="N49">
        <f>'MSW BWN'!T49</f>
        <v>4.240051199999999</v>
      </c>
      <c r="O49">
        <f>BYPL_ISGS_exbus!BB49</f>
        <v>541.48413618885638</v>
      </c>
      <c r="P49" s="77">
        <v>54.44738786279683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161.18</v>
      </c>
      <c r="U49" s="78">
        <f>SUMPRODUCT(LTA!F49:AJ49,LTA!F$102:AJ$102,LTA!F$104:AJ$104)</f>
        <v>46.6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193.35999999999996</v>
      </c>
      <c r="AB49" s="117">
        <f>-STOA!O49</f>
        <v>-4</v>
      </c>
      <c r="AC49">
        <f t="shared" si="0"/>
        <v>10.442900864924297</v>
      </c>
      <c r="AD49">
        <f t="shared" si="1"/>
        <v>996.97485936317889</v>
      </c>
      <c r="AE49">
        <f>'IDT-1'!C49</f>
        <v>-23</v>
      </c>
      <c r="AF49" s="26"/>
      <c r="AG49">
        <f t="shared" si="2"/>
        <v>973.97485936317889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-0.24161073825503354</v>
      </c>
      <c r="H50">
        <f>PPCL_Spot!Q50</f>
        <v>0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2</v>
      </c>
      <c r="N50">
        <f>'MSW BWN'!T50</f>
        <v>4.4451131999999998</v>
      </c>
      <c r="O50">
        <f>BYPL_ISGS_exbus!BB50</f>
        <v>541.48419923449023</v>
      </c>
      <c r="P50" s="77">
        <v>54.44738786279683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162.94</v>
      </c>
      <c r="U50" s="78">
        <f>SUMPRODUCT(LTA!F50:AJ50,LTA!F$102:AJ$102,LTA!F$104:AJ$104)</f>
        <v>47.01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-34</v>
      </c>
      <c r="AA50" s="117">
        <f>STOA!I50</f>
        <v>193.35999999999996</v>
      </c>
      <c r="AB50" s="117">
        <f>-STOA!O50</f>
        <v>-4</v>
      </c>
      <c r="AC50">
        <f t="shared" si="0"/>
        <v>10.543705113025631</v>
      </c>
      <c r="AD50">
        <f t="shared" si="1"/>
        <v>990.24918016071115</v>
      </c>
      <c r="AE50">
        <f>'IDT-1'!C50</f>
        <v>-18</v>
      </c>
      <c r="AF50" s="26"/>
      <c r="AG50">
        <f t="shared" si="2"/>
        <v>972.24918016071115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-0.24161073825503354</v>
      </c>
      <c r="H51">
        <f>PPCL_Spot!Q51</f>
        <v>0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2</v>
      </c>
      <c r="N51">
        <f>'MSW BWN'!T51</f>
        <v>4.4892803999999993</v>
      </c>
      <c r="O51">
        <f>BYPL_ISGS_exbus!BB51</f>
        <v>509.03174684393701</v>
      </c>
      <c r="P51" s="77">
        <v>53.03</v>
      </c>
      <c r="Q51" s="77">
        <v>10</v>
      </c>
      <c r="R51" s="80">
        <v>26.3</v>
      </c>
      <c r="S51" s="80">
        <v>0</v>
      </c>
      <c r="T51" s="78">
        <f>SUMPRODUCT(LTA!F51:AJ51,LTA!F$101:AJ$101,LTA!F$104:AJ$104)</f>
        <v>163.67000000000002</v>
      </c>
      <c r="U51" s="78">
        <f>SUMPRODUCT(LTA!F51:AJ51,LTA!F$102:AJ$102,LTA!F$104:AJ$104)</f>
        <v>47.339999999999996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193.35999999999996</v>
      </c>
      <c r="AB51" s="117">
        <f>-STOA!O51</f>
        <v>-4</v>
      </c>
      <c r="AC51">
        <f t="shared" si="0"/>
        <v>9.9535108544015092</v>
      </c>
      <c r="AD51">
        <f t="shared" si="1"/>
        <v>992.07370136598536</v>
      </c>
      <c r="AE51">
        <f>'IDT-1'!C51</f>
        <v>0</v>
      </c>
      <c r="AF51" s="26"/>
      <c r="AG51">
        <f t="shared" si="2"/>
        <v>992.07370136598536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-0.24161073825503354</v>
      </c>
      <c r="H52">
        <f>PPCL_Spot!Q52</f>
        <v>0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2</v>
      </c>
      <c r="N52">
        <f>'MSW BWN'!T52</f>
        <v>4.413565199999999</v>
      </c>
      <c r="O52">
        <f>BYPL_ISGS_exbus!BB52</f>
        <v>509.03174684393701</v>
      </c>
      <c r="P52" s="77">
        <v>53.03</v>
      </c>
      <c r="Q52" s="77">
        <v>10</v>
      </c>
      <c r="R52" s="80">
        <v>26.3</v>
      </c>
      <c r="S52" s="80">
        <v>0</v>
      </c>
      <c r="T52" s="78">
        <f>SUMPRODUCT(LTA!F52:AJ52,LTA!F$101:AJ$101,LTA!F$104:AJ$104)</f>
        <v>159.28</v>
      </c>
      <c r="U52" s="78">
        <f>SUMPRODUCT(LTA!F52:AJ52,LTA!F$102:AJ$102,LTA!F$104:AJ$104)</f>
        <v>48.17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193.35999999999996</v>
      </c>
      <c r="AB52" s="117">
        <f>-STOA!O52</f>
        <v>-4</v>
      </c>
      <c r="AC52">
        <f t="shared" si="0"/>
        <v>9.9215165606415088</v>
      </c>
      <c r="AD52">
        <f t="shared" si="1"/>
        <v>988.46998045974533</v>
      </c>
      <c r="AE52">
        <f>'IDT-1'!C52</f>
        <v>0</v>
      </c>
      <c r="AF52" s="26"/>
      <c r="AG52">
        <f t="shared" si="2"/>
        <v>988.46998045974533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-0.24161073825503354</v>
      </c>
      <c r="H53">
        <f>PPCL_Spot!Q53</f>
        <v>0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2</v>
      </c>
      <c r="N53">
        <f>'MSW BWN'!T53</f>
        <v>4.4671967999999982</v>
      </c>
      <c r="O53">
        <f>BYPL_ISGS_exbus!BB53</f>
        <v>509.03174684393701</v>
      </c>
      <c r="P53" s="77">
        <v>26.058552704654005</v>
      </c>
      <c r="Q53" s="77">
        <v>10</v>
      </c>
      <c r="R53" s="80">
        <v>26.3</v>
      </c>
      <c r="S53" s="80">
        <v>0</v>
      </c>
      <c r="T53" s="78">
        <f>SUMPRODUCT(LTA!F53:AJ53,LTA!F$101:AJ$101,LTA!F$104:AJ$104)</f>
        <v>159.85</v>
      </c>
      <c r="U53" s="78">
        <f>SUMPRODUCT(LTA!F53:AJ53,LTA!F$102:AJ$102,LTA!F$104:AJ$104)</f>
        <v>48.25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193.35999999999996</v>
      </c>
      <c r="AB53" s="117">
        <f>-STOA!O53</f>
        <v>-4</v>
      </c>
      <c r="AC53">
        <f t="shared" si="0"/>
        <v>9.2464534064126997</v>
      </c>
      <c r="AD53">
        <f t="shared" si="1"/>
        <v>1012.8772279186283</v>
      </c>
      <c r="AE53">
        <f>'IDT-1'!C53</f>
        <v>-3</v>
      </c>
      <c r="AF53" s="26"/>
      <c r="AG53">
        <f t="shared" si="2"/>
        <v>1009.8772279186283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-0.24161073825503354</v>
      </c>
      <c r="H54">
        <f>PPCL_Spot!Q54</f>
        <v>0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2</v>
      </c>
      <c r="N54">
        <f>'MSW BWN'!T54</f>
        <v>4.2558251999999985</v>
      </c>
      <c r="O54">
        <f>BYPL_ISGS_exbus!BB54</f>
        <v>511.47966041393704</v>
      </c>
      <c r="P54" s="77">
        <v>26.058552704654005</v>
      </c>
      <c r="Q54" s="77">
        <v>10</v>
      </c>
      <c r="R54" s="80">
        <v>26.3</v>
      </c>
      <c r="S54" s="80">
        <v>0</v>
      </c>
      <c r="T54" s="78">
        <f>SUMPRODUCT(LTA!F54:AJ54,LTA!F$101:AJ$101,LTA!F$104:AJ$104)</f>
        <v>160.69</v>
      </c>
      <c r="U54" s="78">
        <f>SUMPRODUCT(LTA!F54:AJ54,LTA!F$102:AJ$102,LTA!F$104:AJ$104)</f>
        <v>48.29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193.35999999999996</v>
      </c>
      <c r="AB54" s="117">
        <f>-STOA!O54</f>
        <v>-4</v>
      </c>
      <c r="AC54">
        <f t="shared" si="0"/>
        <v>9.5846134390255351</v>
      </c>
      <c r="AD54">
        <f t="shared" si="1"/>
        <v>980.65560985601542</v>
      </c>
      <c r="AE54">
        <f>'IDT-1'!C54</f>
        <v>-13</v>
      </c>
      <c r="AF54" s="26"/>
      <c r="AG54">
        <f t="shared" si="2"/>
        <v>967.65560985601542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6.9199882594658053</v>
      </c>
      <c r="F55">
        <f>GT_Spot!Q55</f>
        <v>0</v>
      </c>
      <c r="G55">
        <f>PPCL_NG!Q55</f>
        <v>-0.24161073825503354</v>
      </c>
      <c r="H55">
        <f>PPCL_Spot!Q55</f>
        <v>0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2</v>
      </c>
      <c r="N55">
        <f>'MSW BWN'!T55</f>
        <v>4.2179675999999988</v>
      </c>
      <c r="O55">
        <f>BYPL_ISGS_exbus!BB55</f>
        <v>524.60375063082063</v>
      </c>
      <c r="P55" s="77">
        <v>26.058552704654005</v>
      </c>
      <c r="Q55" s="77">
        <v>10</v>
      </c>
      <c r="R55" s="80">
        <v>26.3</v>
      </c>
      <c r="S55" s="80">
        <v>0</v>
      </c>
      <c r="T55" s="78">
        <f>SUMPRODUCT(LTA!F55:AJ55,LTA!F$101:AJ$101,LTA!F$104:AJ$104)</f>
        <v>162.82999999999998</v>
      </c>
      <c r="U55" s="78">
        <f>SUMPRODUCT(LTA!F55:AJ55,LTA!F$102:AJ$102,LTA!F$104:AJ$104)</f>
        <v>48.73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</v>
      </c>
      <c r="AA55" s="117">
        <f>STOA!I55</f>
        <v>194.22999999999996</v>
      </c>
      <c r="AB55" s="117">
        <f>-STOA!O55</f>
        <v>-4</v>
      </c>
      <c r="AC55">
        <f t="shared" si="0"/>
        <v>9.905866130891912</v>
      </c>
      <c r="AD55">
        <f t="shared" si="1"/>
        <v>976.6627823257935</v>
      </c>
      <c r="AE55">
        <f>'IDT-1'!C55</f>
        <v>-8</v>
      </c>
      <c r="AF55" s="26"/>
      <c r="AG55">
        <f t="shared" si="2"/>
        <v>968.6627823257935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7.0486846084064103</v>
      </c>
      <c r="F56">
        <f>GT_Spot!Q56</f>
        <v>0</v>
      </c>
      <c r="G56">
        <f>PPCL_NG!Q56</f>
        <v>-0.24161073825503354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2</v>
      </c>
      <c r="N56">
        <f>'MSW BWN'!T56</f>
        <v>4.2621347999999992</v>
      </c>
      <c r="O56">
        <f>BYPL_ISGS_exbus!BB56</f>
        <v>526.02760813082068</v>
      </c>
      <c r="P56" s="77">
        <v>26.058552704654005</v>
      </c>
      <c r="Q56" s="77">
        <v>10</v>
      </c>
      <c r="R56" s="80">
        <v>26.3</v>
      </c>
      <c r="S56" s="80">
        <v>0</v>
      </c>
      <c r="T56" s="78">
        <f>SUMPRODUCT(LTA!F56:AJ56,LTA!F$101:AJ$101,LTA!F$104:AJ$104)</f>
        <v>163</v>
      </c>
      <c r="U56" s="78">
        <f>SUMPRODUCT(LTA!F56:AJ56,LTA!F$102:AJ$102,LTA!F$104:AJ$104)</f>
        <v>49.29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-20</v>
      </c>
      <c r="AA56" s="117">
        <f>STOA!I56</f>
        <v>193.63</v>
      </c>
      <c r="AB56" s="117">
        <f>-STOA!O56</f>
        <v>-4</v>
      </c>
      <c r="AC56">
        <f t="shared" si="0"/>
        <v>10.009842551344542</v>
      </c>
      <c r="AD56">
        <f t="shared" si="1"/>
        <v>968.28552695428129</v>
      </c>
      <c r="AE56">
        <f>'IDT-1'!C56</f>
        <v>0</v>
      </c>
      <c r="AF56" s="26"/>
      <c r="AG56">
        <f t="shared" si="2"/>
        <v>968.28552695428129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8.9413118527042563</v>
      </c>
      <c r="F57">
        <f>GT_Spot!Q57</f>
        <v>0</v>
      </c>
      <c r="G57">
        <f>PPCL_NG!Q57</f>
        <v>-0.24161073825503354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2</v>
      </c>
      <c r="N57">
        <f>'MSW BWN'!T57</f>
        <v>4.4671967999999982</v>
      </c>
      <c r="O57">
        <f>BYPL_ISGS_exbus!BB57</f>
        <v>519.23479104826504</v>
      </c>
      <c r="P57" s="77">
        <v>26.058552704654005</v>
      </c>
      <c r="Q57" s="77">
        <v>10</v>
      </c>
      <c r="R57" s="80">
        <v>26.3</v>
      </c>
      <c r="S57" s="80">
        <v>0</v>
      </c>
      <c r="T57" s="78">
        <f>SUMPRODUCT(LTA!F57:AJ57,LTA!F$101:AJ$101,LTA!F$104:AJ$104)</f>
        <v>165.12</v>
      </c>
      <c r="U57" s="78">
        <f>SUMPRODUCT(LTA!F57:AJ57,LTA!F$102:AJ$102,LTA!F$104:AJ$104)</f>
        <v>49.839999999999996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-25</v>
      </c>
      <c r="AA57" s="117">
        <f>STOA!I57</f>
        <v>193.02999999999997</v>
      </c>
      <c r="AB57" s="117">
        <f>-STOA!O57</f>
        <v>-4</v>
      </c>
      <c r="AC57">
        <f t="shared" si="0"/>
        <v>9.8535695135349446</v>
      </c>
      <c r="AD57">
        <f t="shared" si="1"/>
        <v>980.81667215383322</v>
      </c>
      <c r="AE57">
        <f>'IDT-1'!C57</f>
        <v>-8</v>
      </c>
      <c r="AF57" s="26"/>
      <c r="AG57">
        <f t="shared" si="2"/>
        <v>972.81667215383322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8.9413118527042563</v>
      </c>
      <c r="F58">
        <f>GT_Spot!Q58</f>
        <v>0</v>
      </c>
      <c r="G58">
        <f>PPCL_NG!Q58</f>
        <v>-0.24161073825503354</v>
      </c>
      <c r="H58">
        <f>PPCL_Spot!Q58</f>
        <v>0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2</v>
      </c>
      <c r="N58">
        <f>'MSW BWN'!T58</f>
        <v>4.285795799999998</v>
      </c>
      <c r="O58">
        <f>BYPL_ISGS_exbus!BB58</f>
        <v>519.2325720428471</v>
      </c>
      <c r="P58" s="77">
        <v>26.058552704654005</v>
      </c>
      <c r="Q58" s="77">
        <v>10</v>
      </c>
      <c r="R58" s="80">
        <v>26.3</v>
      </c>
      <c r="S58" s="80">
        <v>0</v>
      </c>
      <c r="T58" s="78">
        <f>SUMPRODUCT(LTA!F58:AJ58,LTA!F$101:AJ$101,LTA!F$104:AJ$104)</f>
        <v>165.98</v>
      </c>
      <c r="U58" s="78">
        <f>SUMPRODUCT(LTA!F58:AJ58,LTA!F$102:AJ$102,LTA!F$104:AJ$104)</f>
        <v>49.41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-25</v>
      </c>
      <c r="AA58" s="117">
        <f>STOA!I58</f>
        <v>192.42999999999998</v>
      </c>
      <c r="AB58" s="117">
        <f>-STOA!O58</f>
        <v>-4</v>
      </c>
      <c r="AC58">
        <f t="shared" si="0"/>
        <v>10.028020207931174</v>
      </c>
      <c r="AD58">
        <f t="shared" si="1"/>
        <v>960.28860145401904</v>
      </c>
      <c r="AE58">
        <f>'IDT-1'!C58</f>
        <v>-4.2439999999999998</v>
      </c>
      <c r="AF58" s="26"/>
      <c r="AG58">
        <f t="shared" si="2"/>
        <v>956.04460145401902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20.865487977369163</v>
      </c>
      <c r="F59">
        <f>GT_Spot!Q59</f>
        <v>0</v>
      </c>
      <c r="G59">
        <f>PPCL_NG!Q59</f>
        <v>-0.24161073825503354</v>
      </c>
      <c r="H59">
        <f>PPCL_Spot!Q59</f>
        <v>0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2</v>
      </c>
      <c r="N59">
        <f>'MSW BWN'!T59</f>
        <v>4.1643359999999987</v>
      </c>
      <c r="O59">
        <f>BYPL_ISGS_exbus!BB59</f>
        <v>511.40229663994313</v>
      </c>
      <c r="P59" s="77">
        <v>26.058552704654005</v>
      </c>
      <c r="Q59" s="77">
        <v>10</v>
      </c>
      <c r="R59" s="80">
        <v>26.3</v>
      </c>
      <c r="S59" s="80">
        <v>0</v>
      </c>
      <c r="T59" s="78">
        <f>SUMPRODUCT(LTA!F59:AJ59,LTA!F$101:AJ$101,LTA!F$104:AJ$104)</f>
        <v>165.29999999999998</v>
      </c>
      <c r="U59" s="78">
        <f>SUMPRODUCT(LTA!F59:AJ59,LTA!F$102:AJ$102,LTA!F$104:AJ$104)</f>
        <v>49.44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189.42999999999998</v>
      </c>
      <c r="AB59" s="117">
        <f>-STOA!O59</f>
        <v>-4</v>
      </c>
      <c r="AC59">
        <f t="shared" si="0"/>
        <v>9.3206074862670452</v>
      </c>
      <c r="AD59">
        <f t="shared" si="1"/>
        <v>1041.318455097444</v>
      </c>
      <c r="AE59">
        <f>'IDT-1'!C59</f>
        <v>-28</v>
      </c>
      <c r="AF59" s="26"/>
      <c r="AG59">
        <f t="shared" si="2"/>
        <v>1013.318455097444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20.865487977369163</v>
      </c>
      <c r="F60">
        <f>GT_Spot!Q60</f>
        <v>0</v>
      </c>
      <c r="G60">
        <f>PPCL_NG!Q60</f>
        <v>-0.24161073825503354</v>
      </c>
      <c r="H60">
        <f>PPCL_Spot!Q60</f>
        <v>0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2</v>
      </c>
      <c r="N60">
        <f>'MSW BWN'!T60</f>
        <v>4.0965077999999995</v>
      </c>
      <c r="O60">
        <f>BYPL_ISGS_exbus!BB60</f>
        <v>514.67519196273065</v>
      </c>
      <c r="P60" s="77">
        <v>26.058552704654005</v>
      </c>
      <c r="Q60" s="77">
        <v>10</v>
      </c>
      <c r="R60" s="80">
        <v>26.3</v>
      </c>
      <c r="S60" s="80">
        <v>0</v>
      </c>
      <c r="T60" s="78">
        <f>SUMPRODUCT(LTA!F60:AJ60,LTA!F$101:AJ$101,LTA!F$104:AJ$104)</f>
        <v>166.4</v>
      </c>
      <c r="U60" s="78">
        <f>SUMPRODUCT(LTA!F60:AJ60,LTA!F$102:AJ$102,LTA!F$104:AJ$104)</f>
        <v>49.57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189.42999999999998</v>
      </c>
      <c r="AB60" s="117">
        <f>-STOA!O60</f>
        <v>-4</v>
      </c>
      <c r="AC60">
        <f t="shared" si="0"/>
        <v>9.5371986273914811</v>
      </c>
      <c r="AD60">
        <f t="shared" si="1"/>
        <v>1025.5369310791073</v>
      </c>
      <c r="AE60">
        <f>'IDT-1'!C60</f>
        <v>-8</v>
      </c>
      <c r="AF60" s="26"/>
      <c r="AG60">
        <f t="shared" si="2"/>
        <v>1017.5369310791073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8.9413118527042563</v>
      </c>
      <c r="F61">
        <f>GT_Spot!Q61</f>
        <v>0</v>
      </c>
      <c r="G61">
        <f>PPCL_NG!Q61</f>
        <v>-0.24161073825503354</v>
      </c>
      <c r="H61">
        <f>PPCL_Spot!Q61</f>
        <v>0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2</v>
      </c>
      <c r="N61">
        <f>'MSW BWN'!T61</f>
        <v>4.0886207999999984</v>
      </c>
      <c r="O61">
        <f>BYPL_ISGS_exbus!BB61</f>
        <v>517.57687263158505</v>
      </c>
      <c r="P61" s="77">
        <v>26.058552704654005</v>
      </c>
      <c r="Q61" s="77">
        <v>10</v>
      </c>
      <c r="R61" s="80">
        <v>26.3</v>
      </c>
      <c r="S61" s="80">
        <v>0</v>
      </c>
      <c r="T61" s="78">
        <f>SUMPRODUCT(LTA!F61:AJ61,LTA!F$101:AJ$101,LTA!F$104:AJ$104)</f>
        <v>160.53999999999996</v>
      </c>
      <c r="U61" s="78">
        <f>SUMPRODUCT(LTA!F61:AJ61,LTA!F$102:AJ$102,LTA!F$104:AJ$104)</f>
        <v>49.589999999999996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-1.07</v>
      </c>
      <c r="AA61" s="117">
        <f>STOA!I61</f>
        <v>187.92999999999998</v>
      </c>
      <c r="AB61" s="117">
        <f>-STOA!O61</f>
        <v>-4</v>
      </c>
      <c r="AC61">
        <f t="shared" si="0"/>
        <v>9.3138575830071435</v>
      </c>
      <c r="AD61">
        <f t="shared" si="1"/>
        <v>1018.3198896676811</v>
      </c>
      <c r="AE61">
        <f>'IDT-1'!C61</f>
        <v>0</v>
      </c>
      <c r="AF61" s="26"/>
      <c r="AG61">
        <f t="shared" si="2"/>
        <v>1018.3198896676811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9.2098197161488287</v>
      </c>
      <c r="F62">
        <f>GT_Spot!Q62</f>
        <v>0</v>
      </c>
      <c r="G62">
        <f>PPCL_NG!Q62</f>
        <v>-0.24161073825503354</v>
      </c>
      <c r="H62">
        <f>PPCL_Spot!Q62</f>
        <v>0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2</v>
      </c>
      <c r="N62">
        <f>'MSW BWN'!T62</f>
        <v>3.967160999999999</v>
      </c>
      <c r="O62">
        <f>BYPL_ISGS_exbus!BB62</f>
        <v>518.68358924824156</v>
      </c>
      <c r="P62" s="77">
        <v>26.058552704654005</v>
      </c>
      <c r="Q62" s="77">
        <v>10</v>
      </c>
      <c r="R62" s="80">
        <v>26.3</v>
      </c>
      <c r="S62" s="80">
        <v>0</v>
      </c>
      <c r="T62" s="78">
        <f>SUMPRODUCT(LTA!F62:AJ62,LTA!F$101:AJ$101,LTA!F$104:AJ$104)</f>
        <v>157.84999999999997</v>
      </c>
      <c r="U62" s="78">
        <f>SUMPRODUCT(LTA!F62:AJ62,LTA!F$102:AJ$102,LTA!F$104:AJ$104)</f>
        <v>50.19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-19</v>
      </c>
      <c r="AA62" s="117">
        <f>STOA!I62</f>
        <v>187.92999999999998</v>
      </c>
      <c r="AB62" s="117">
        <f>-STOA!O62</f>
        <v>-4</v>
      </c>
      <c r="AC62">
        <f t="shared" si="0"/>
        <v>9.3769022634430428</v>
      </c>
      <c r="AD62">
        <f t="shared" si="1"/>
        <v>1009.4906096673461</v>
      </c>
      <c r="AE62">
        <f>'IDT-1'!C62</f>
        <v>0</v>
      </c>
      <c r="AF62" s="26"/>
      <c r="AG62">
        <f t="shared" si="2"/>
        <v>1009.4906096673461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8.9413118527042563</v>
      </c>
      <c r="F63">
        <f>GT_Spot!Q63</f>
        <v>0</v>
      </c>
      <c r="G63">
        <f>PPCL_NG!Q63</f>
        <v>-0.24161073825503354</v>
      </c>
      <c r="H63">
        <f>PPCL_Spot!Q63</f>
        <v>0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2</v>
      </c>
      <c r="N63">
        <f>'MSW BWN'!T63</f>
        <v>3.9151067999999993</v>
      </c>
      <c r="O63">
        <f>BYPL_ISGS_exbus!BB63</f>
        <v>529.03570760814807</v>
      </c>
      <c r="P63" s="77">
        <v>26.058552704654005</v>
      </c>
      <c r="Q63" s="77">
        <v>10</v>
      </c>
      <c r="R63" s="80">
        <v>26.3</v>
      </c>
      <c r="S63" s="80">
        <v>0</v>
      </c>
      <c r="T63" s="78">
        <f>SUMPRODUCT(LTA!F63:AJ63,LTA!F$101:AJ$101,LTA!F$104:AJ$104)</f>
        <v>152.33000000000001</v>
      </c>
      <c r="U63" s="78">
        <f>SUMPRODUCT(LTA!F63:AJ63,LTA!F$102:AJ$102,LTA!F$104:AJ$104)</f>
        <v>50.31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-9</v>
      </c>
      <c r="AA63" s="117">
        <f>STOA!I63</f>
        <v>184.92999999999998</v>
      </c>
      <c r="AB63" s="117">
        <f>-STOA!O63</f>
        <v>-4</v>
      </c>
      <c r="AC63">
        <f t="shared" si="0"/>
        <v>9.3024786836299569</v>
      </c>
      <c r="AD63">
        <f t="shared" si="1"/>
        <v>1021.1965895436215</v>
      </c>
      <c r="AE63">
        <f>'IDT-1'!C63</f>
        <v>0</v>
      </c>
      <c r="AF63" s="26"/>
      <c r="AG63">
        <f t="shared" si="2"/>
        <v>1021.1965895436215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8.9413118527042563</v>
      </c>
      <c r="F64">
        <f>GT_Spot!Q64</f>
        <v>0</v>
      </c>
      <c r="G64">
        <f>PPCL_NG!Q64</f>
        <v>-0.24161073825503354</v>
      </c>
      <c r="H64">
        <f>PPCL_Spot!Q64</f>
        <v>0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2</v>
      </c>
      <c r="N64">
        <f>'MSW BWN'!T64</f>
        <v>3.9529643999999986</v>
      </c>
      <c r="O64">
        <f>BYPL_ISGS_exbus!BB64</f>
        <v>529.03570760814807</v>
      </c>
      <c r="P64" s="77">
        <v>26.058552704654005</v>
      </c>
      <c r="Q64" s="77">
        <v>10</v>
      </c>
      <c r="R64" s="80">
        <v>26.3</v>
      </c>
      <c r="S64" s="80">
        <v>0</v>
      </c>
      <c r="T64" s="78">
        <f>SUMPRODUCT(LTA!F64:AJ64,LTA!F$101:AJ$101,LTA!F$104:AJ$104)</f>
        <v>145.58000000000001</v>
      </c>
      <c r="U64" s="78">
        <f>SUMPRODUCT(LTA!F64:AJ64,LTA!F$102:AJ$102,LTA!F$104:AJ$104)</f>
        <v>50.79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</v>
      </c>
      <c r="AA64" s="117">
        <f>STOA!I64</f>
        <v>183.42999999999998</v>
      </c>
      <c r="AB64" s="117">
        <f>-STOA!O64</f>
        <v>-4</v>
      </c>
      <c r="AC64">
        <f t="shared" si="0"/>
        <v>9.1900451928989781</v>
      </c>
      <c r="AD64">
        <f t="shared" si="1"/>
        <v>1018.5768806343523</v>
      </c>
      <c r="AE64">
        <f>'IDT-1'!C64</f>
        <v>0</v>
      </c>
      <c r="AF64" s="26"/>
      <c r="AG64">
        <f t="shared" si="2"/>
        <v>1018.5768806343523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8.9413118527042563</v>
      </c>
      <c r="F65">
        <f>GT_Spot!Q65</f>
        <v>0</v>
      </c>
      <c r="G65">
        <f>PPCL_NG!Q65</f>
        <v>-0.24161073825503354</v>
      </c>
      <c r="H65">
        <f>PPCL_Spot!Q65</f>
        <v>0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2</v>
      </c>
      <c r="N65">
        <f>'MSW BWN'!T65</f>
        <v>4.0586501999999989</v>
      </c>
      <c r="O65">
        <f>BYPL_ISGS_exbus!BB65</f>
        <v>551.29104854691673</v>
      </c>
      <c r="P65" s="77">
        <v>54.44738786279683</v>
      </c>
      <c r="Q65" s="77">
        <v>9.6500000000000021</v>
      </c>
      <c r="R65" s="80">
        <v>26.3</v>
      </c>
      <c r="S65" s="80">
        <v>0</v>
      </c>
      <c r="T65" s="78">
        <f>SUMPRODUCT(LTA!F65:AJ65,LTA!F$101:AJ$101,LTA!F$104:AJ$104)</f>
        <v>136.72</v>
      </c>
      <c r="U65" s="78">
        <f>SUMPRODUCT(LTA!F65:AJ65,LTA!F$102:AJ$102,LTA!F$104:AJ$104)</f>
        <v>51.18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-66</v>
      </c>
      <c r="AA65" s="117">
        <f>STOA!I65</f>
        <v>180.42999999999998</v>
      </c>
      <c r="AB65" s="117">
        <f>-STOA!O65</f>
        <v>-4</v>
      </c>
      <c r="AC65">
        <f t="shared" si="0"/>
        <v>10.216243796800839</v>
      </c>
      <c r="AD65">
        <f t="shared" si="1"/>
        <v>979.48054392736174</v>
      </c>
      <c r="AE65">
        <f>'IDT-1'!C65</f>
        <v>0</v>
      </c>
      <c r="AF65" s="26"/>
      <c r="AG65">
        <f t="shared" si="2"/>
        <v>979.48054392736174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8.9413118527042563</v>
      </c>
      <c r="F66">
        <f>GT_Spot!Q66</f>
        <v>0</v>
      </c>
      <c r="G66">
        <f>PPCL_NG!Q66</f>
        <v>-0.24161073825503354</v>
      </c>
      <c r="H66">
        <f>PPCL_Spot!Q66</f>
        <v>0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2</v>
      </c>
      <c r="N66">
        <f>'MSW BWN'!T66</f>
        <v>4.0586501999999989</v>
      </c>
      <c r="O66">
        <f>BYPL_ISGS_exbus!BB66</f>
        <v>554.06640443891672</v>
      </c>
      <c r="P66" s="77">
        <v>54.44738786279683</v>
      </c>
      <c r="Q66" s="77">
        <v>9.6500000000000021</v>
      </c>
      <c r="R66" s="80">
        <v>26.3</v>
      </c>
      <c r="S66" s="80">
        <v>0</v>
      </c>
      <c r="T66" s="78">
        <f>SUMPRODUCT(LTA!F66:AJ66,LTA!F$101:AJ$101,LTA!F$104:AJ$104)</f>
        <v>127.65</v>
      </c>
      <c r="U66" s="78">
        <f>SUMPRODUCT(LTA!F66:AJ66,LTA!F$102:AJ$102,LTA!F$104:AJ$104)</f>
        <v>51.629999999999995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-75</v>
      </c>
      <c r="AA66" s="117">
        <f>STOA!I66</f>
        <v>177.42999999999998</v>
      </c>
      <c r="AB66" s="117">
        <f>-STOA!O66</f>
        <v>-4</v>
      </c>
      <c r="AC66">
        <f t="shared" si="0"/>
        <v>10.254982163517267</v>
      </c>
      <c r="AD66">
        <f t="shared" si="1"/>
        <v>995.89716145264538</v>
      </c>
      <c r="AE66">
        <f>'IDT-1'!C66</f>
        <v>0</v>
      </c>
      <c r="AF66" s="26"/>
      <c r="AG66">
        <f t="shared" si="2"/>
        <v>995.89716145264538</v>
      </c>
      <c r="AI66" s="75">
        <f>PXIL!I66</f>
        <v>0</v>
      </c>
      <c r="AJ66" s="75">
        <f>PXIL!O66</f>
        <v>0</v>
      </c>
      <c r="AK66" s="75">
        <f>RTM_IEX!I66</f>
        <v>19.3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8.9413118527042563</v>
      </c>
      <c r="F67">
        <f>GT_Spot!Q67</f>
        <v>0</v>
      </c>
      <c r="G67">
        <f>PPCL_NG!Q67</f>
        <v>-0.24161073825503354</v>
      </c>
      <c r="H67">
        <f>PPCL_Spot!Q67</f>
        <v>0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2</v>
      </c>
      <c r="N67">
        <f>'MSW BWN'!T67</f>
        <v>3.6643001999999991</v>
      </c>
      <c r="O67">
        <f>BYPL_ISGS_exbus!BB67</f>
        <v>647.78549153703636</v>
      </c>
      <c r="P67" s="77">
        <v>54.44738786279683</v>
      </c>
      <c r="Q67" s="77">
        <v>16.670000000000002</v>
      </c>
      <c r="R67" s="80">
        <v>26.3</v>
      </c>
      <c r="S67" s="80">
        <v>0</v>
      </c>
      <c r="T67" s="78">
        <f>SUMPRODUCT(LTA!F67:AJ67,LTA!F$101:AJ$101,LTA!F$104:AJ$104)</f>
        <v>113.09</v>
      </c>
      <c r="U67" s="78">
        <f>SUMPRODUCT(LTA!F67:AJ67,LTA!F$102:AJ$102,LTA!F$104:AJ$104)</f>
        <v>80.91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-60</v>
      </c>
      <c r="AA67" s="117">
        <f>STOA!I67</f>
        <v>174.42999999999998</v>
      </c>
      <c r="AB67" s="117">
        <f>-STOA!O67</f>
        <v>-4</v>
      </c>
      <c r="AC67">
        <f t="shared" si="0"/>
        <v>11.648390138923416</v>
      </c>
      <c r="AD67">
        <f t="shared" si="1"/>
        <v>1022.2684905753589</v>
      </c>
      <c r="AE67">
        <f>'IDT-1'!C67</f>
        <v>0</v>
      </c>
      <c r="AF67" s="26"/>
      <c r="AG67">
        <f t="shared" si="2"/>
        <v>1022.2684905753589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8.9413118527042563</v>
      </c>
      <c r="F68">
        <f>GT_Spot!Q68</f>
        <v>0</v>
      </c>
      <c r="G68">
        <f>PPCL_NG!Q68</f>
        <v>-0.24161073825503354</v>
      </c>
      <c r="H68">
        <f>PPCL_Spot!Q68</f>
        <v>0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2</v>
      </c>
      <c r="N68">
        <f>'MSW BWN'!T68</f>
        <v>3.5365307999999986</v>
      </c>
      <c r="O68">
        <f>BYPL_ISGS_exbus!BB68</f>
        <v>653.6670941646862</v>
      </c>
      <c r="P68" s="77">
        <v>54.44738786279683</v>
      </c>
      <c r="Q68" s="77">
        <v>16.670000000000002</v>
      </c>
      <c r="R68" s="80">
        <v>26.3</v>
      </c>
      <c r="S68" s="80">
        <v>0</v>
      </c>
      <c r="T68" s="78">
        <f>SUMPRODUCT(LTA!F68:AJ68,LTA!F$101:AJ$101,LTA!F$104:AJ$104)</f>
        <v>103.61000000000001</v>
      </c>
      <c r="U68" s="78">
        <f>SUMPRODUCT(LTA!F68:AJ68,LTA!F$102:AJ$102,LTA!F$104:AJ$104)</f>
        <v>93.84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-55</v>
      </c>
      <c r="AA68" s="117">
        <f>STOA!I68</f>
        <v>171.42999999999998</v>
      </c>
      <c r="AB68" s="117">
        <f>-STOA!O68</f>
        <v>-4</v>
      </c>
      <c r="AC68">
        <f t="shared" ref="AC68:AC98" si="3">SUMIF(B68:AB68,"&gt;0")*$AC$2-SUMIF(B68:AB68,"&lt;0")*($AC$2/(1-$AC$2))+SUMIF(AI68:AR68,"&gt;0")*$AC$2-SUMIF(AI68:AR68,"&lt;0")*($AC$2/(1-$AC$2))</f>
        <v>11.658593233715759</v>
      </c>
      <c r="AD68">
        <f t="shared" ref="AD68:AD98" si="4">SUM(B68:AB68,AI68:AR68)-AC68</f>
        <v>1033.4621207082166</v>
      </c>
      <c r="AE68">
        <f>'IDT-1'!C68</f>
        <v>0</v>
      </c>
      <c r="AF68" s="26"/>
      <c r="AG68">
        <f t="shared" ref="AG68:AG98" si="5">SUM(AD68:AF68)</f>
        <v>1033.4621207082166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8.9413118527042563</v>
      </c>
      <c r="F69">
        <f>GT_Spot!Q69</f>
        <v>0</v>
      </c>
      <c r="G69">
        <f>PPCL_NG!Q69</f>
        <v>-0.24161073825503354</v>
      </c>
      <c r="H69">
        <f>PPCL_Spot!Q69</f>
        <v>0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2</v>
      </c>
      <c r="N69">
        <f>'MSW BWN'!T69</f>
        <v>3.3693263999999994</v>
      </c>
      <c r="O69">
        <f>BYPL_ISGS_exbus!BB69</f>
        <v>573.97422631082395</v>
      </c>
      <c r="P69" s="77">
        <v>54.44738786279683</v>
      </c>
      <c r="Q69" s="77">
        <v>16.670000000000002</v>
      </c>
      <c r="R69" s="80">
        <v>26.3</v>
      </c>
      <c r="S69" s="80">
        <v>0</v>
      </c>
      <c r="T69" s="78">
        <f>SUMPRODUCT(LTA!F69:AJ69,LTA!F$101:AJ$101,LTA!F$104:AJ$104)</f>
        <v>91.72</v>
      </c>
      <c r="U69" s="78">
        <f>SUMPRODUCT(LTA!F69:AJ69,LTA!F$102:AJ$102,LTA!F$104:AJ$104)</f>
        <v>94.17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-45</v>
      </c>
      <c r="AA69" s="117">
        <f>STOA!I69</f>
        <v>168.42999999999998</v>
      </c>
      <c r="AB69" s="117">
        <f>-STOA!O69</f>
        <v>-4</v>
      </c>
      <c r="AC69">
        <f t="shared" si="3"/>
        <v>10.117446396106143</v>
      </c>
      <c r="AD69">
        <f t="shared" si="4"/>
        <v>1020.5831952919638</v>
      </c>
      <c r="AE69">
        <f>'IDT-1'!C69</f>
        <v>0</v>
      </c>
      <c r="AF69" s="26"/>
      <c r="AG69">
        <f t="shared" si="5"/>
        <v>1020.5831952919638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7.1277957147050186</v>
      </c>
      <c r="F70">
        <f>GT_Spot!Q70</f>
        <v>0</v>
      </c>
      <c r="G70">
        <f>PPCL_NG!Q70</f>
        <v>-0.24161073825503354</v>
      </c>
      <c r="H70">
        <f>PPCL_Spot!Q70</f>
        <v>0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2</v>
      </c>
      <c r="N70">
        <f>'MSW BWN'!T70</f>
        <v>3.2100089999999994</v>
      </c>
      <c r="O70">
        <f>BYPL_ISGS_exbus!BB70</f>
        <v>573.99494890082394</v>
      </c>
      <c r="P70" s="77">
        <v>54.44738786279683</v>
      </c>
      <c r="Q70" s="77">
        <v>16.670000000000002</v>
      </c>
      <c r="R70" s="80">
        <v>26.3</v>
      </c>
      <c r="S70" s="80">
        <v>0</v>
      </c>
      <c r="T70" s="78">
        <f>SUMPRODUCT(LTA!F70:AJ70,LTA!F$101:AJ$101,LTA!F$104:AJ$104)</f>
        <v>80.84</v>
      </c>
      <c r="U70" s="78">
        <f>SUMPRODUCT(LTA!F70:AJ70,LTA!F$102:AJ$102,LTA!F$104:AJ$104)</f>
        <v>94.710000000000008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-35</v>
      </c>
      <c r="AA70" s="117">
        <f>STOA!I70</f>
        <v>165.42999999999998</v>
      </c>
      <c r="AB70" s="117">
        <f>-STOA!O70</f>
        <v>-4</v>
      </c>
      <c r="AC70">
        <f t="shared" si="3"/>
        <v>9.8940945445417974</v>
      </c>
      <c r="AD70">
        <f t="shared" si="4"/>
        <v>1015.514436195529</v>
      </c>
      <c r="AE70">
        <f>'IDT-1'!C70</f>
        <v>0</v>
      </c>
      <c r="AF70" s="26"/>
      <c r="AG70">
        <f t="shared" si="5"/>
        <v>1015.514436195529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7.1277957147050186</v>
      </c>
      <c r="F71">
        <f>GT_Spot!Q71</f>
        <v>0</v>
      </c>
      <c r="G71">
        <f>PPCL_NG!Q71</f>
        <v>-0.24161073825503354</v>
      </c>
      <c r="H71">
        <f>PPCL_Spot!Q71</f>
        <v>0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2</v>
      </c>
      <c r="N71">
        <f>'MSW BWN'!T71</f>
        <v>3.5885849999999988</v>
      </c>
      <c r="O71">
        <f>BYPL_ISGS_exbus!BB71</f>
        <v>573.99494890082394</v>
      </c>
      <c r="P71" s="77">
        <v>54.44738786279683</v>
      </c>
      <c r="Q71" s="77">
        <v>16.670000000000002</v>
      </c>
      <c r="R71" s="80">
        <v>24.500000000000004</v>
      </c>
      <c r="S71" s="80">
        <v>0</v>
      </c>
      <c r="T71" s="78">
        <f>SUMPRODUCT(LTA!F71:AJ71,LTA!F$101:AJ$101,LTA!F$104:AJ$104)</f>
        <v>68.48</v>
      </c>
      <c r="U71" s="78">
        <f>SUMPRODUCT(LTA!F71:AJ71,LTA!F$102:AJ$102,LTA!F$104:AJ$104)</f>
        <v>94.610000000000014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162.42999999999998</v>
      </c>
      <c r="AB71" s="117">
        <f>-STOA!O71</f>
        <v>-4</v>
      </c>
      <c r="AC71">
        <f t="shared" si="3"/>
        <v>9.4791941876759402</v>
      </c>
      <c r="AD71">
        <f t="shared" si="4"/>
        <v>1029.047912552395</v>
      </c>
      <c r="AE71">
        <f>'IDT-1'!C71</f>
        <v>-30</v>
      </c>
      <c r="AF71" s="26"/>
      <c r="AG71">
        <f t="shared" si="5"/>
        <v>999.04791255239502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7.1277957147050186</v>
      </c>
      <c r="F72">
        <f>GT_Spot!Q72</f>
        <v>0</v>
      </c>
      <c r="G72">
        <f>PPCL_NG!Q72</f>
        <v>-0.24161073825503354</v>
      </c>
      <c r="H72">
        <f>PPCL_Spot!Q72</f>
        <v>0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2</v>
      </c>
      <c r="N72">
        <f>'MSW BWN'!T72</f>
        <v>3.7636763999999996</v>
      </c>
      <c r="O72">
        <f>BYPL_ISGS_exbus!BB72</f>
        <v>575.07735466082397</v>
      </c>
      <c r="P72" s="77">
        <v>54.44738786279683</v>
      </c>
      <c r="Q72" s="77">
        <v>16.670000000000002</v>
      </c>
      <c r="R72" s="80">
        <v>18.66</v>
      </c>
      <c r="S72" s="80">
        <v>0</v>
      </c>
      <c r="T72" s="78">
        <f>SUMPRODUCT(LTA!F72:AJ72,LTA!F$101:AJ$101,LTA!F$104:AJ$104)</f>
        <v>55.989999999999995</v>
      </c>
      <c r="U72" s="78">
        <f>SUMPRODUCT(LTA!F72:AJ72,LTA!F$102:AJ$102,LTA!F$104:AJ$104)</f>
        <v>94.62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160.62999999999997</v>
      </c>
      <c r="AB72" s="117">
        <f>-STOA!O72</f>
        <v>-4</v>
      </c>
      <c r="AC72">
        <f t="shared" si="3"/>
        <v>9.1800322498510081</v>
      </c>
      <c r="AD72">
        <f t="shared" si="4"/>
        <v>1025.4845716502198</v>
      </c>
      <c r="AE72">
        <f>'IDT-1'!C72</f>
        <v>-10</v>
      </c>
      <c r="AF72" s="26"/>
      <c r="AG72">
        <f t="shared" si="5"/>
        <v>1015.4845716502198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7.1277957147050186</v>
      </c>
      <c r="F73">
        <f>GT_Spot!Q73</f>
        <v>0</v>
      </c>
      <c r="G73">
        <f>PPCL_NG!Q73</f>
        <v>-0.24161073825503354</v>
      </c>
      <c r="H73">
        <f>PPCL_Spot!Q73</f>
        <v>0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2</v>
      </c>
      <c r="N73">
        <f>'MSW BWN'!T73</f>
        <v>4.2321641999999988</v>
      </c>
      <c r="O73">
        <f>BYPL_ISGS_exbus!BB73</f>
        <v>646.4500926285092</v>
      </c>
      <c r="P73" s="77">
        <v>54.44738786279683</v>
      </c>
      <c r="Q73" s="77">
        <v>16.670000000000002</v>
      </c>
      <c r="R73" s="80">
        <v>11.95</v>
      </c>
      <c r="S73" s="80">
        <v>0</v>
      </c>
      <c r="T73" s="78">
        <f>SUMPRODUCT(LTA!F73:AJ73,LTA!F$101:AJ$101,LTA!F$104:AJ$104)</f>
        <v>44.870000000000005</v>
      </c>
      <c r="U73" s="78">
        <f>SUMPRODUCT(LTA!F73:AJ73,LTA!F$102:AJ$102,LTA!F$104:AJ$104)</f>
        <v>94.410000000000011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159.42999999999998</v>
      </c>
      <c r="AB73" s="117">
        <f>-STOA!O73</f>
        <v>-4</v>
      </c>
      <c r="AC73">
        <f t="shared" si="3"/>
        <v>10.397563875993242</v>
      </c>
      <c r="AD73">
        <f t="shared" si="4"/>
        <v>991.86826579176272</v>
      </c>
      <c r="AE73">
        <f>'IDT-1'!C73</f>
        <v>0</v>
      </c>
      <c r="AF73" s="26"/>
      <c r="AG73">
        <f t="shared" si="5"/>
        <v>991.86826579176272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7.4787282577701726</v>
      </c>
      <c r="F74">
        <f>GT_Spot!Q74</f>
        <v>0</v>
      </c>
      <c r="G74">
        <f>PPCL_NG!Q74</f>
        <v>-0.24161073825503354</v>
      </c>
      <c r="H74">
        <f>PPCL_Spot!Q74</f>
        <v>0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2</v>
      </c>
      <c r="N74">
        <f>'MSW BWN'!T74</f>
        <v>3.9371903999999982</v>
      </c>
      <c r="O74">
        <f>BYPL_ISGS_exbus!BB74</f>
        <v>646.4500926285092</v>
      </c>
      <c r="P74" s="77">
        <v>54.44738786279683</v>
      </c>
      <c r="Q74" s="77">
        <v>16.670000000000002</v>
      </c>
      <c r="R74" s="80">
        <v>7.1000000000000005</v>
      </c>
      <c r="S74" s="80">
        <v>0</v>
      </c>
      <c r="T74" s="78">
        <f>SUMPRODUCT(LTA!F74:AJ74,LTA!F$101:AJ$101,LTA!F$104:AJ$104)</f>
        <v>37.33</v>
      </c>
      <c r="U74" s="78">
        <f>SUMPRODUCT(LTA!F74:AJ74,LTA!F$102:AJ$102,LTA!F$104:AJ$104)</f>
        <v>94.23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157.92999999999998</v>
      </c>
      <c r="AB74" s="117">
        <f>-STOA!O74</f>
        <v>-4</v>
      </c>
      <c r="AC74">
        <f t="shared" si="3"/>
        <v>9.7859432992114748</v>
      </c>
      <c r="AD74">
        <f t="shared" si="4"/>
        <v>1033.4658451116097</v>
      </c>
      <c r="AE74">
        <f>'IDT-1'!C74</f>
        <v>0</v>
      </c>
      <c r="AF74" s="26"/>
      <c r="AG74">
        <f t="shared" si="5"/>
        <v>1033.4658451116097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20.68</v>
      </c>
      <c r="F75">
        <f>GT_Spot!Q75</f>
        <v>0</v>
      </c>
      <c r="G75">
        <f>PPCL_NG!Q75</f>
        <v>-0.24161073825503354</v>
      </c>
      <c r="H75">
        <f>PPCL_Spot!Q75</f>
        <v>0</v>
      </c>
      <c r="I75">
        <f>Bawana_NG!Q75</f>
        <v>48.36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2</v>
      </c>
      <c r="N75">
        <f>'MSW BWN'!T75</f>
        <v>3.9151067999999993</v>
      </c>
      <c r="O75">
        <f>BYPL_ISGS_exbus!BB75</f>
        <v>651.64448565353052</v>
      </c>
      <c r="P75" s="77">
        <v>33.272612075056919</v>
      </c>
      <c r="Q75" s="77">
        <v>16.670000000000002</v>
      </c>
      <c r="R75" s="80">
        <v>0</v>
      </c>
      <c r="S75" s="80">
        <v>0</v>
      </c>
      <c r="T75" s="78">
        <f>SUMPRODUCT(LTA!F75:AJ75,LTA!F$101:AJ$101,LTA!F$104:AJ$104)</f>
        <v>32</v>
      </c>
      <c r="U75" s="78">
        <f>SUMPRODUCT(LTA!F75:AJ75,LTA!F$102:AJ$102,LTA!F$104:AJ$104)</f>
        <v>93.850000000000009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156.42999999999998</v>
      </c>
      <c r="AB75" s="117">
        <f>-STOA!O75</f>
        <v>-4</v>
      </c>
      <c r="AC75">
        <f t="shared" si="3"/>
        <v>9.5345489608853118</v>
      </c>
      <c r="AD75">
        <f t="shared" si="4"/>
        <v>1065.4160448294469</v>
      </c>
      <c r="AE75">
        <f>'IDT-1'!C75</f>
        <v>0</v>
      </c>
      <c r="AF75" s="26"/>
      <c r="AG75">
        <f t="shared" si="5"/>
        <v>1065.4160448294469</v>
      </c>
      <c r="AI75" s="75">
        <f>PXIL!I75</f>
        <v>0</v>
      </c>
      <c r="AJ75" s="75">
        <f>PXIL!O75</f>
        <v>0</v>
      </c>
      <c r="AK75" s="75">
        <f>RTM_IEX!I75</f>
        <v>20.37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20.68</v>
      </c>
      <c r="F76">
        <f>GT_Spot!Q76</f>
        <v>0</v>
      </c>
      <c r="G76">
        <f>PPCL_NG!Q76</f>
        <v>-0.24161073825503354</v>
      </c>
      <c r="H76">
        <f>PPCL_Spot!Q76</f>
        <v>0</v>
      </c>
      <c r="I76">
        <f>Bawana_NG!Q76</f>
        <v>48.36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2</v>
      </c>
      <c r="N76">
        <f>'MSW BWN'!T76</f>
        <v>3.8015339999999993</v>
      </c>
      <c r="O76">
        <f>BYPL_ISGS_exbus!BB76</f>
        <v>651.64448565353052</v>
      </c>
      <c r="P76" s="77">
        <v>33.272612075056919</v>
      </c>
      <c r="Q76" s="77">
        <v>16.670000000000002</v>
      </c>
      <c r="R76" s="80">
        <v>0</v>
      </c>
      <c r="S76" s="80">
        <v>0</v>
      </c>
      <c r="T76" s="78">
        <f>SUMPRODUCT(LTA!F76:AJ76,LTA!F$101:AJ$101,LTA!F$104:AJ$104)</f>
        <v>24.03</v>
      </c>
      <c r="U76" s="78">
        <f>SUMPRODUCT(LTA!F76:AJ76,LTA!F$102:AJ$102,LTA!F$104:AJ$104)</f>
        <v>92.320000000000007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154.92999999999998</v>
      </c>
      <c r="AB76" s="117">
        <f>-STOA!O76</f>
        <v>-4</v>
      </c>
      <c r="AC76">
        <f t="shared" si="3"/>
        <v>9.3757655202453112</v>
      </c>
      <c r="AD76">
        <f t="shared" si="4"/>
        <v>1047.5312554700872</v>
      </c>
      <c r="AE76">
        <f>'IDT-1'!C76</f>
        <v>0</v>
      </c>
      <c r="AF76" s="26"/>
      <c r="AG76">
        <f t="shared" si="5"/>
        <v>1047.5312554700872</v>
      </c>
      <c r="AI76" s="75">
        <f>PXIL!I76</f>
        <v>0</v>
      </c>
      <c r="AJ76" s="75">
        <f>PXIL!O76</f>
        <v>0</v>
      </c>
      <c r="AK76" s="75">
        <f>RTM_IEX!I76</f>
        <v>13.44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-0.24161073825503354</v>
      </c>
      <c r="H77">
        <f>PPCL_Spot!Q77</f>
        <v>0</v>
      </c>
      <c r="I77">
        <f>Bawana_NG!Q77</f>
        <v>48.36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2</v>
      </c>
      <c r="N77">
        <f>'MSW BWN'!T77</f>
        <v>4.1043947999999988</v>
      </c>
      <c r="O77">
        <f>BYPL_ISGS_exbus!BB77</f>
        <v>649.30022852478157</v>
      </c>
      <c r="P77" s="77">
        <v>33.272612075056919</v>
      </c>
      <c r="Q77" s="77">
        <v>16.670000000000002</v>
      </c>
      <c r="R77" s="80">
        <v>0</v>
      </c>
      <c r="S77" s="80">
        <v>0</v>
      </c>
      <c r="T77" s="78">
        <f>SUMPRODUCT(LTA!F77:AJ77,LTA!F$101:AJ$101,LTA!F$104:AJ$104)</f>
        <v>19.38</v>
      </c>
      <c r="U77" s="78">
        <f>SUMPRODUCT(LTA!F77:AJ77,LTA!F$102:AJ$102,LTA!F$104:AJ$104)</f>
        <v>96.14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154.02999999999997</v>
      </c>
      <c r="AB77" s="117">
        <f>-STOA!O77</f>
        <v>-4</v>
      </c>
      <c r="AC77">
        <f t="shared" si="3"/>
        <v>9.5531813568751023</v>
      </c>
      <c r="AD77">
        <f t="shared" si="4"/>
        <v>1067.51473015957</v>
      </c>
      <c r="AE77">
        <f>'IDT-1'!C77</f>
        <v>0</v>
      </c>
      <c r="AF77" s="26"/>
      <c r="AG77">
        <f t="shared" si="5"/>
        <v>1067.51473015957</v>
      </c>
      <c r="AI77" s="75">
        <f>PXIL!I77</f>
        <v>0</v>
      </c>
      <c r="AJ77" s="75">
        <f>PXIL!O77</f>
        <v>0</v>
      </c>
      <c r="AK77" s="75">
        <f>RTM_IEX!I77</f>
        <v>50.51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-0.24161073825503354</v>
      </c>
      <c r="H78">
        <f>PPCL_Spot!Q78</f>
        <v>0</v>
      </c>
      <c r="I78">
        <f>Bawana_NG!Q78</f>
        <v>48.36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2</v>
      </c>
      <c r="N78">
        <f>'MSW BWN'!T78</f>
        <v>4.4072555999999992</v>
      </c>
      <c r="O78">
        <f>BYPL_ISGS_exbus!BB78</f>
        <v>647.42807834478151</v>
      </c>
      <c r="P78" s="77">
        <v>33.272612075056919</v>
      </c>
      <c r="Q78" s="77">
        <v>16.670000000000002</v>
      </c>
      <c r="R78" s="80">
        <v>0</v>
      </c>
      <c r="S78" s="80">
        <v>0</v>
      </c>
      <c r="T78" s="78">
        <f>SUMPRODUCT(LTA!F78:AJ78,LTA!F$101:AJ$101,LTA!F$104:AJ$104)</f>
        <v>19.09</v>
      </c>
      <c r="U78" s="78">
        <f>SUMPRODUCT(LTA!F78:AJ78,LTA!F$102:AJ$102,LTA!F$104:AJ$104)</f>
        <v>95.78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153.42999999999998</v>
      </c>
      <c r="AB78" s="117">
        <f>-STOA!O78</f>
        <v>-4</v>
      </c>
      <c r="AC78">
        <f t="shared" si="3"/>
        <v>9.5897076103311036</v>
      </c>
      <c r="AD78">
        <f t="shared" si="4"/>
        <v>1071.6289145261142</v>
      </c>
      <c r="AE78">
        <f>'IDT-1'!C78</f>
        <v>0</v>
      </c>
      <c r="AF78" s="26"/>
      <c r="AG78">
        <f t="shared" si="5"/>
        <v>1071.6289145261142</v>
      </c>
      <c r="AI78" s="75">
        <f>PXIL!I78</f>
        <v>0</v>
      </c>
      <c r="AJ78" s="75">
        <f>PXIL!O78</f>
        <v>0</v>
      </c>
      <c r="AK78" s="75">
        <f>RTM_IEX!I78</f>
        <v>57.48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-0.24161073825503354</v>
      </c>
      <c r="H79">
        <f>PPCL_Spot!Q79</f>
        <v>0</v>
      </c>
      <c r="I79">
        <f>Bawana_NG!Q79</f>
        <v>48.36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2</v>
      </c>
      <c r="N79">
        <f>'MSW BWN'!T79</f>
        <v>4.3615109999999984</v>
      </c>
      <c r="O79">
        <f>BYPL_ISGS_exbus!BB79</f>
        <v>651.30777715325439</v>
      </c>
      <c r="P79" s="77">
        <v>33.272612075056919</v>
      </c>
      <c r="Q79" s="77">
        <v>16.670000000000002</v>
      </c>
      <c r="R79" s="80">
        <v>0</v>
      </c>
      <c r="S79" s="80">
        <v>0</v>
      </c>
      <c r="T79" s="78">
        <f>SUMPRODUCT(LTA!F79:AJ79,LTA!F$101:AJ$101,LTA!F$104:AJ$104)</f>
        <v>19.07</v>
      </c>
      <c r="U79" s="78">
        <f>SUMPRODUCT(LTA!F79:AJ79,LTA!F$102:AJ$102,LTA!F$104:AJ$104)</f>
        <v>95.51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153.42999999999998</v>
      </c>
      <c r="AB79" s="117">
        <f>-STOA!O79</f>
        <v>-4</v>
      </c>
      <c r="AC79">
        <f t="shared" si="3"/>
        <v>10.006070407365664</v>
      </c>
      <c r="AD79">
        <f t="shared" si="4"/>
        <v>1118.5265059375522</v>
      </c>
      <c r="AE79">
        <f>'IDT-1'!C79</f>
        <v>0</v>
      </c>
      <c r="AF79" s="26"/>
      <c r="AG79">
        <f t="shared" si="5"/>
        <v>1118.5265059375522</v>
      </c>
      <c r="AI79" s="75">
        <f>PXIL!I79</f>
        <v>0</v>
      </c>
      <c r="AJ79" s="75">
        <f>PXIL!O79</f>
        <v>0</v>
      </c>
      <c r="AK79" s="75">
        <f>RTM_IEX!I79</f>
        <v>101.25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-0.24161073825503354</v>
      </c>
      <c r="H80">
        <f>PPCL_Spot!Q80</f>
        <v>0</v>
      </c>
      <c r="I80">
        <f>Bawana_NG!Q80</f>
        <v>48.36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2</v>
      </c>
      <c r="N80">
        <f>'MSW BWN'!T80</f>
        <v>4.2479381999999983</v>
      </c>
      <c r="O80">
        <f>BYPL_ISGS_exbus!BB80</f>
        <v>660.4813130352544</v>
      </c>
      <c r="P80" s="77">
        <v>33.272612075056919</v>
      </c>
      <c r="Q80" s="77">
        <v>16.670000000000002</v>
      </c>
      <c r="R80" s="80">
        <v>0</v>
      </c>
      <c r="S80" s="80">
        <v>0</v>
      </c>
      <c r="T80" s="78">
        <f>SUMPRODUCT(LTA!F80:AJ80,LTA!F$101:AJ$101,LTA!F$104:AJ$104)</f>
        <v>18.990000000000002</v>
      </c>
      <c r="U80" s="78">
        <f>SUMPRODUCT(LTA!F80:AJ80,LTA!F$102:AJ$102,LTA!F$104:AJ$104)</f>
        <v>95.300000000000011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153.42999999999998</v>
      </c>
      <c r="AB80" s="117">
        <f>-STOA!O80</f>
        <v>-4</v>
      </c>
      <c r="AC80">
        <f t="shared" si="3"/>
        <v>9.8529500824872649</v>
      </c>
      <c r="AD80">
        <f t="shared" si="4"/>
        <v>1101.2795893444306</v>
      </c>
      <c r="AE80">
        <f>'IDT-1'!C80</f>
        <v>0</v>
      </c>
      <c r="AF80" s="26"/>
      <c r="AG80">
        <f t="shared" si="5"/>
        <v>1101.2795893444306</v>
      </c>
      <c r="AI80" s="75">
        <f>PXIL!I80</f>
        <v>0</v>
      </c>
      <c r="AJ80" s="75">
        <f>PXIL!O80</f>
        <v>0</v>
      </c>
      <c r="AK80" s="75">
        <f>RTM_IEX!I80</f>
        <v>75.08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-0.24161073825503354</v>
      </c>
      <c r="H81">
        <f>PPCL_Spot!Q81</f>
        <v>0</v>
      </c>
      <c r="I81">
        <f>Bawana_NG!Q81</f>
        <v>48.36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2</v>
      </c>
      <c r="N81">
        <f>'MSW BWN'!T81</f>
        <v>4.2021935999999993</v>
      </c>
      <c r="O81">
        <f>BYPL_ISGS_exbus!BB81</f>
        <v>661.56371879525432</v>
      </c>
      <c r="P81" s="77">
        <v>33.272612075056919</v>
      </c>
      <c r="Q81" s="77">
        <v>16.670000000000002</v>
      </c>
      <c r="R81" s="80">
        <v>0</v>
      </c>
      <c r="S81" s="80">
        <v>0</v>
      </c>
      <c r="T81" s="78">
        <f>SUMPRODUCT(LTA!F81:AJ81,LTA!F$101:AJ$101,LTA!F$104:AJ$104)</f>
        <v>18.84</v>
      </c>
      <c r="U81" s="78">
        <f>SUMPRODUCT(LTA!F81:AJ81,LTA!F$102:AJ$102,LTA!F$104:AJ$104)</f>
        <v>95.080000000000013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153.42999999999998</v>
      </c>
      <c r="AB81" s="117">
        <f>-STOA!O81</f>
        <v>-4</v>
      </c>
      <c r="AC81">
        <f t="shared" si="3"/>
        <v>9.2617367006952644</v>
      </c>
      <c r="AD81">
        <f t="shared" si="4"/>
        <v>1034.6874638862228</v>
      </c>
      <c r="AE81">
        <f>'IDT-1'!C81</f>
        <v>0</v>
      </c>
      <c r="AF81" s="26"/>
      <c r="AG81">
        <f t="shared" si="5"/>
        <v>1034.6874638862228</v>
      </c>
      <c r="AI81" s="75">
        <f>PXIL!I81</f>
        <v>0</v>
      </c>
      <c r="AJ81" s="75">
        <f>PXIL!O81</f>
        <v>0</v>
      </c>
      <c r="AK81" s="75">
        <f>RTM_IEX!I81</f>
        <v>7.23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-0.24161073825503354</v>
      </c>
      <c r="H82">
        <f>PPCL_Spot!Q82</f>
        <v>0</v>
      </c>
      <c r="I82">
        <f>Bawana_NG!Q82</f>
        <v>48.36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2</v>
      </c>
      <c r="N82">
        <f>'MSW BWN'!T82</f>
        <v>4.3757075999999993</v>
      </c>
      <c r="O82">
        <f>BYPL_ISGS_exbus!BB82</f>
        <v>661.56371879525432</v>
      </c>
      <c r="P82" s="77">
        <v>33.272612075056919</v>
      </c>
      <c r="Q82" s="77">
        <v>16.670000000000002</v>
      </c>
      <c r="R82" s="80">
        <v>0</v>
      </c>
      <c r="S82" s="80">
        <v>0</v>
      </c>
      <c r="T82" s="78">
        <f>SUMPRODUCT(LTA!F82:AJ82,LTA!F$101:AJ$101,LTA!F$104:AJ$104)</f>
        <v>18.649999999999999</v>
      </c>
      <c r="U82" s="78">
        <f>SUMPRODUCT(LTA!F82:AJ82,LTA!F$102:AJ$102,LTA!F$104:AJ$104)</f>
        <v>94.940000000000012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153.42999999999998</v>
      </c>
      <c r="AB82" s="117">
        <f>-STOA!O82</f>
        <v>-4</v>
      </c>
      <c r="AC82">
        <f t="shared" si="3"/>
        <v>9.4844076238952653</v>
      </c>
      <c r="AD82">
        <f t="shared" si="4"/>
        <v>1059.7683069630227</v>
      </c>
      <c r="AE82">
        <f>'IDT-1'!C82</f>
        <v>0</v>
      </c>
      <c r="AF82" s="26"/>
      <c r="AG82">
        <f t="shared" si="5"/>
        <v>1059.7683069630227</v>
      </c>
      <c r="AI82" s="75">
        <f>PXIL!I82</f>
        <v>0</v>
      </c>
      <c r="AJ82" s="75">
        <f>PXIL!O82</f>
        <v>0</v>
      </c>
      <c r="AK82" s="75">
        <f>RTM_IEX!I82</f>
        <v>32.69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-0.24161073825503354</v>
      </c>
      <c r="H83">
        <f>PPCL_Spot!Q83</f>
        <v>0</v>
      </c>
      <c r="I83">
        <f>Bawana_NG!Q83</f>
        <v>48.358266728791087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2</v>
      </c>
      <c r="N83">
        <f>'MSW BWN'!T83</f>
        <v>4.3835945999999986</v>
      </c>
      <c r="O83">
        <f>BYPL_ISGS_exbus!BB83</f>
        <v>661.56371879525432</v>
      </c>
      <c r="P83" s="77">
        <v>33.272612075056919</v>
      </c>
      <c r="Q83" s="77">
        <v>16.670000000000002</v>
      </c>
      <c r="R83" s="80">
        <v>0</v>
      </c>
      <c r="S83" s="80">
        <v>0</v>
      </c>
      <c r="T83" s="78">
        <f>SUMPRODUCT(LTA!F83:AJ83,LTA!F$101:AJ$101,LTA!F$104:AJ$104)</f>
        <v>19.34</v>
      </c>
      <c r="U83" s="78">
        <f>SUMPRODUCT(LTA!F83:AJ83,LTA!F$102:AJ$102,LTA!F$104:AJ$104)</f>
        <v>93.360000000000014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153.44999999999996</v>
      </c>
      <c r="AB83" s="117">
        <f>-STOA!O83</f>
        <v>-4</v>
      </c>
      <c r="AC83">
        <f t="shared" si="3"/>
        <v>9.7959635751430447</v>
      </c>
      <c r="AD83">
        <f t="shared" si="4"/>
        <v>958.25712370933149</v>
      </c>
      <c r="AE83">
        <f>'IDT-1'!C83</f>
        <v>0</v>
      </c>
      <c r="AF83" s="26"/>
      <c r="AG83">
        <f t="shared" si="5"/>
        <v>958.25712370933149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-0.24161073825503354</v>
      </c>
      <c r="H84">
        <f>PPCL_Spot!Q84</f>
        <v>0</v>
      </c>
      <c r="I84">
        <f>Bawana_NG!Q84</f>
        <v>48.36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2</v>
      </c>
      <c r="N84">
        <f>'MSW BWN'!T84</f>
        <v>4.4293391999999985</v>
      </c>
      <c r="O84">
        <f>BYPL_ISGS_exbus!BB84</f>
        <v>670.76416775525433</v>
      </c>
      <c r="P84" s="77">
        <v>33.272612075056919</v>
      </c>
      <c r="Q84" s="77">
        <v>16.670000000000002</v>
      </c>
      <c r="R84" s="80">
        <v>0</v>
      </c>
      <c r="S84" s="80">
        <v>0</v>
      </c>
      <c r="T84" s="78">
        <f>SUMPRODUCT(LTA!F84:AJ84,LTA!F$101:AJ$101,LTA!F$104:AJ$104)</f>
        <v>19.32</v>
      </c>
      <c r="U84" s="78">
        <f>SUMPRODUCT(LTA!F84:AJ84,LTA!F$102:AJ$102,LTA!F$104:AJ$104)</f>
        <v>93.350000000000009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153.44999999999996</v>
      </c>
      <c r="AB84" s="117">
        <f>-STOA!O84</f>
        <v>-4</v>
      </c>
      <c r="AC84">
        <f t="shared" si="3"/>
        <v>9.717275035858167</v>
      </c>
      <c r="AD84">
        <f t="shared" si="4"/>
        <v>985.55373907982539</v>
      </c>
      <c r="AE84">
        <f>'IDT-1'!C84</f>
        <v>-15</v>
      </c>
      <c r="AF84" s="26"/>
      <c r="AG84">
        <f t="shared" si="5"/>
        <v>970.55373907982539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-0.24161073825503354</v>
      </c>
      <c r="H85">
        <f>PPCL_Spot!Q85</f>
        <v>0</v>
      </c>
      <c r="I85">
        <f>Bawana_NG!Q85</f>
        <v>48.36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2</v>
      </c>
      <c r="N85">
        <f>'MSW BWN'!T85</f>
        <v>4.512941399999999</v>
      </c>
      <c r="O85">
        <f>BYPL_ISGS_exbus!BB85</f>
        <v>670.76416775525433</v>
      </c>
      <c r="P85" s="77">
        <v>33.272612075056919</v>
      </c>
      <c r="Q85" s="77">
        <v>16.670000000000002</v>
      </c>
      <c r="R85" s="80">
        <v>0</v>
      </c>
      <c r="S85" s="80">
        <v>0</v>
      </c>
      <c r="T85" s="78">
        <f>SUMPRODUCT(LTA!F85:AJ85,LTA!F$101:AJ$101,LTA!F$104:AJ$104)</f>
        <v>19.260000000000002</v>
      </c>
      <c r="U85" s="78">
        <f>SUMPRODUCT(LTA!F85:AJ85,LTA!F$102:AJ$102,LTA!F$104:AJ$104)</f>
        <v>93.34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153.44999999999996</v>
      </c>
      <c r="AB85" s="117">
        <f>-STOA!O85</f>
        <v>-4</v>
      </c>
      <c r="AC85">
        <f t="shared" si="3"/>
        <v>9.9748604333618331</v>
      </c>
      <c r="AD85">
        <f t="shared" si="4"/>
        <v>956.30975588232161</v>
      </c>
      <c r="AE85">
        <f>'IDT-1'!C85</f>
        <v>-10</v>
      </c>
      <c r="AF85" s="26"/>
      <c r="AG85">
        <f t="shared" si="5"/>
        <v>946.30975588232161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-79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-0.24161073825503354</v>
      </c>
      <c r="H86">
        <f>PPCL_Spot!Q86</f>
        <v>0</v>
      </c>
      <c r="I86">
        <f>Bawana_NG!Q86</f>
        <v>48.36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2</v>
      </c>
      <c r="N86">
        <f>'MSW BWN'!T86</f>
        <v>4.5050543999999988</v>
      </c>
      <c r="O86">
        <f>BYPL_ISGS_exbus!BB86</f>
        <v>652.24385224325442</v>
      </c>
      <c r="P86" s="77">
        <v>33.272612075056919</v>
      </c>
      <c r="Q86" s="77">
        <v>16.670000000000002</v>
      </c>
      <c r="R86" s="80">
        <v>0</v>
      </c>
      <c r="S86" s="80">
        <v>0</v>
      </c>
      <c r="T86" s="78">
        <f>SUMPRODUCT(LTA!F86:AJ86,LTA!F$101:AJ$101,LTA!F$104:AJ$104)</f>
        <v>19.16</v>
      </c>
      <c r="U86" s="78">
        <f>SUMPRODUCT(LTA!F86:AJ86,LTA!F$102:AJ$102,LTA!F$104:AJ$104)</f>
        <v>93.28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153.44999999999996</v>
      </c>
      <c r="AB86" s="117">
        <f>-STOA!O86</f>
        <v>-4</v>
      </c>
      <c r="AC86">
        <f t="shared" si="3"/>
        <v>9.6861104659454966</v>
      </c>
      <c r="AD86">
        <f t="shared" si="4"/>
        <v>951.91030333773813</v>
      </c>
      <c r="AE86">
        <f>'IDT-1'!C86</f>
        <v>-15</v>
      </c>
      <c r="AF86" s="26"/>
      <c r="AG86">
        <f t="shared" si="5"/>
        <v>936.91030333773813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-0.24161073825503354</v>
      </c>
      <c r="H87">
        <f>PPCL_Spot!Q87</f>
        <v>0</v>
      </c>
      <c r="I87">
        <f>Bawana_NG!Q87</f>
        <v>49.14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2</v>
      </c>
      <c r="N87">
        <f>'MSW BWN'!T87</f>
        <v>4.4671967999999982</v>
      </c>
      <c r="O87">
        <f>BYPL_ISGS_exbus!BB87</f>
        <v>650.98842638753047</v>
      </c>
      <c r="P87" s="77">
        <v>33.272612075056919</v>
      </c>
      <c r="Q87" s="77">
        <v>16.670000000000002</v>
      </c>
      <c r="R87" s="80">
        <v>0</v>
      </c>
      <c r="S87" s="80">
        <v>0</v>
      </c>
      <c r="T87" s="78">
        <f>SUMPRODUCT(LTA!F87:AJ87,LTA!F$101:AJ$101,LTA!F$104:AJ$104)</f>
        <v>18.86</v>
      </c>
      <c r="U87" s="78">
        <f>SUMPRODUCT(LTA!F87:AJ87,LTA!F$102:AJ$102,LTA!F$104:AJ$104)</f>
        <v>93.240000000000009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185.20999999999998</v>
      </c>
      <c r="AB87" s="117">
        <f>-STOA!O87</f>
        <v>-4</v>
      </c>
      <c r="AC87">
        <f t="shared" si="3"/>
        <v>9.9580895715351261</v>
      </c>
      <c r="AD87">
        <f t="shared" si="4"/>
        <v>982.54504077642446</v>
      </c>
      <c r="AE87">
        <f>'IDT-1'!C87</f>
        <v>-60</v>
      </c>
      <c r="AF87" s="26"/>
      <c r="AG87">
        <f t="shared" si="5"/>
        <v>922.54504077642446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-0.24161073825503354</v>
      </c>
      <c r="H88">
        <f>PPCL_Spot!Q88</f>
        <v>0</v>
      </c>
      <c r="I88">
        <f>Bawana_NG!Q88</f>
        <v>49.138266727805011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2</v>
      </c>
      <c r="N88">
        <f>'MSW BWN'!T88</f>
        <v>4.4293391999999985</v>
      </c>
      <c r="O88">
        <f>BYPL_ISGS_exbus!BB88</f>
        <v>650.98842638753047</v>
      </c>
      <c r="P88" s="77">
        <v>33.272612075056919</v>
      </c>
      <c r="Q88" s="77">
        <v>16.670000000000002</v>
      </c>
      <c r="R88" s="80">
        <v>0</v>
      </c>
      <c r="S88" s="80">
        <v>0</v>
      </c>
      <c r="T88" s="78">
        <f>SUMPRODUCT(LTA!F88:AJ88,LTA!F$101:AJ$101,LTA!F$104:AJ$104)</f>
        <v>18.079999999999998</v>
      </c>
      <c r="U88" s="78">
        <f>SUMPRODUCT(LTA!F88:AJ88,LTA!F$102:AJ$102,LTA!F$104:AJ$104)</f>
        <v>95.240000000000009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185.20999999999998</v>
      </c>
      <c r="AB88" s="117">
        <f>-STOA!O88</f>
        <v>-4</v>
      </c>
      <c r="AC88">
        <f t="shared" si="3"/>
        <v>9.8353052590268799</v>
      </c>
      <c r="AD88">
        <f t="shared" si="4"/>
        <v>998.84823421673786</v>
      </c>
      <c r="AE88">
        <f>'IDT-1'!C88</f>
        <v>-65</v>
      </c>
      <c r="AF88" s="26"/>
      <c r="AG88">
        <f t="shared" si="5"/>
        <v>933.84823421673786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-0.24161073825503354</v>
      </c>
      <c r="H89">
        <f>PPCL_Spot!Q89</f>
        <v>0</v>
      </c>
      <c r="I89">
        <f>Bawana_NG!Q89</f>
        <v>49.14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2</v>
      </c>
      <c r="N89">
        <f>'MSW BWN'!T89</f>
        <v>4.399368599999999</v>
      </c>
      <c r="O89">
        <f>BYPL_ISGS_exbus!BB89</f>
        <v>653.15323790753041</v>
      </c>
      <c r="P89" s="77">
        <v>33.272612075056919</v>
      </c>
      <c r="Q89" s="77">
        <v>16.670000000000002</v>
      </c>
      <c r="R89" s="80">
        <v>0</v>
      </c>
      <c r="S89" s="80">
        <v>0</v>
      </c>
      <c r="T89" s="78">
        <f>SUMPRODUCT(LTA!F89:AJ89,LTA!F$101:AJ$101,LTA!F$104:AJ$104)</f>
        <v>20.23</v>
      </c>
      <c r="U89" s="78">
        <f>SUMPRODUCT(LTA!F89:AJ89,LTA!F$102:AJ$102,LTA!F$104:AJ$104)</f>
        <v>95.050000000000011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185.20999999999998</v>
      </c>
      <c r="AB89" s="117">
        <f>-STOA!O89</f>
        <v>-4</v>
      </c>
      <c r="AC89">
        <f t="shared" si="3"/>
        <v>9.6937925614742912</v>
      </c>
      <c r="AD89">
        <f t="shared" si="4"/>
        <v>1023.0863211064852</v>
      </c>
      <c r="AE89">
        <f>'IDT-1'!C89</f>
        <v>-70</v>
      </c>
      <c r="AF89" s="26"/>
      <c r="AG89">
        <f t="shared" si="5"/>
        <v>953.08632110648523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-0.24161073825503354</v>
      </c>
      <c r="H90">
        <f>PPCL_Spot!Q90</f>
        <v>0</v>
      </c>
      <c r="I90">
        <f>Bawana_NG!Q90</f>
        <v>49.14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2</v>
      </c>
      <c r="N90">
        <f>'MSW BWN'!T90</f>
        <v>4.3378499999999987</v>
      </c>
      <c r="O90">
        <f>BYPL_ISGS_exbus!BB90</f>
        <v>653.15323790753041</v>
      </c>
      <c r="P90" s="77">
        <v>33.272612075056919</v>
      </c>
      <c r="Q90" s="77">
        <v>16.670000000000002</v>
      </c>
      <c r="R90" s="80">
        <v>0</v>
      </c>
      <c r="S90" s="80">
        <v>0</v>
      </c>
      <c r="T90" s="78">
        <f>SUMPRODUCT(LTA!F90:AJ90,LTA!F$101:AJ$101,LTA!F$104:AJ$104)</f>
        <v>19.46</v>
      </c>
      <c r="U90" s="78">
        <f>SUMPRODUCT(LTA!F90:AJ90,LTA!F$102:AJ$102,LTA!F$104:AJ$104)</f>
        <v>94.990000000000009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185.20999999999998</v>
      </c>
      <c r="AB90" s="117">
        <f>-STOA!O90</f>
        <v>-4</v>
      </c>
      <c r="AC90">
        <f t="shared" si="3"/>
        <v>9.7303378354052672</v>
      </c>
      <c r="AD90">
        <f t="shared" si="4"/>
        <v>1017.1582572325543</v>
      </c>
      <c r="AE90">
        <f>'IDT-1'!C90</f>
        <v>-75</v>
      </c>
      <c r="AF90" s="26"/>
      <c r="AG90">
        <f t="shared" si="5"/>
        <v>942.15825723255432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-0.24161073825503354</v>
      </c>
      <c r="H91">
        <f>PPCL_Spot!Q91</f>
        <v>0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2</v>
      </c>
      <c r="N91">
        <f>'MSW BWN'!T91</f>
        <v>4.0886207999999984</v>
      </c>
      <c r="O91">
        <f>BYPL_ISGS_exbus!BB91</f>
        <v>654.5909903117207</v>
      </c>
      <c r="P91" s="77">
        <v>33.272612075056919</v>
      </c>
      <c r="Q91" s="77">
        <v>16.670000000000002</v>
      </c>
      <c r="R91" s="80">
        <v>0</v>
      </c>
      <c r="S91" s="80">
        <v>0</v>
      </c>
      <c r="T91" s="78">
        <f>SUMPRODUCT(LTA!F91:AJ91,LTA!F$101:AJ$101,LTA!F$104:AJ$104)</f>
        <v>18.79</v>
      </c>
      <c r="U91" s="78">
        <f>SUMPRODUCT(LTA!F91:AJ91,LTA!F$102:AJ$102,LTA!F$104:AJ$104)</f>
        <v>94.84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-25</v>
      </c>
      <c r="AA91" s="117">
        <f>STOA!I91</f>
        <v>257.09999999999997</v>
      </c>
      <c r="AB91" s="117">
        <f>-STOA!O91</f>
        <v>-4</v>
      </c>
      <c r="AC91">
        <f t="shared" si="3"/>
        <v>10.488492497390679</v>
      </c>
      <c r="AD91">
        <f t="shared" si="4"/>
        <v>1076.438625774759</v>
      </c>
      <c r="AE91">
        <f>'IDT-1'!C91</f>
        <v>-121.12700000000001</v>
      </c>
      <c r="AF91" s="26"/>
      <c r="AG91">
        <f t="shared" si="5"/>
        <v>955.31162577475902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-0.24161073825503354</v>
      </c>
      <c r="H92">
        <f>PPCL_Spot!Q92</f>
        <v>0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2</v>
      </c>
      <c r="N92">
        <f>'MSW BWN'!T92</f>
        <v>4.3914815999999988</v>
      </c>
      <c r="O92">
        <f>BYPL_ISGS_exbus!BB92</f>
        <v>654.5909903117207</v>
      </c>
      <c r="P92" s="77">
        <v>33.272612075056919</v>
      </c>
      <c r="Q92" s="77">
        <v>16.670000000000002</v>
      </c>
      <c r="R92" s="80">
        <v>0</v>
      </c>
      <c r="S92" s="80">
        <v>0</v>
      </c>
      <c r="T92" s="78">
        <f>SUMPRODUCT(LTA!F92:AJ92,LTA!F$101:AJ$101,LTA!F$104:AJ$104)</f>
        <v>18.18</v>
      </c>
      <c r="U92" s="78">
        <f>SUMPRODUCT(LTA!F92:AJ92,LTA!F$102:AJ$102,LTA!F$104:AJ$104)</f>
        <v>94.68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-20</v>
      </c>
      <c r="AA92" s="117">
        <f>STOA!I92</f>
        <v>257.09999999999997</v>
      </c>
      <c r="AB92" s="117">
        <f>-STOA!O92</f>
        <v>-4</v>
      </c>
      <c r="AC92">
        <f t="shared" si="3"/>
        <v>10.679700477918976</v>
      </c>
      <c r="AD92">
        <f t="shared" si="4"/>
        <v>1053.7802785942308</v>
      </c>
      <c r="AE92">
        <f>'IDT-1'!C92</f>
        <v>-125.36699999999999</v>
      </c>
      <c r="AF92" s="26"/>
      <c r="AG92">
        <f t="shared" si="5"/>
        <v>928.41327859423086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-0.24161073825503354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2</v>
      </c>
      <c r="N93">
        <f>'MSW BWN'!T93</f>
        <v>4.399368599999999</v>
      </c>
      <c r="O93">
        <f>BYPL_ISGS_exbus!BB93</f>
        <v>622.22617877078892</v>
      </c>
      <c r="P93" s="77">
        <v>33.272612075056919</v>
      </c>
      <c r="Q93" s="77">
        <v>16.670000000000002</v>
      </c>
      <c r="R93" s="80">
        <v>0</v>
      </c>
      <c r="S93" s="80">
        <v>0</v>
      </c>
      <c r="T93" s="78">
        <f>SUMPRODUCT(LTA!F93:AJ93,LTA!F$101:AJ$101,LTA!F$104:AJ$104)</f>
        <v>17.600000000000001</v>
      </c>
      <c r="U93" s="78">
        <f>SUMPRODUCT(LTA!F93:AJ93,LTA!F$102:AJ$102,LTA!F$104:AJ$104)</f>
        <v>94.62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-80</v>
      </c>
      <c r="AA93" s="117">
        <f>STOA!I93</f>
        <v>257.09999999999997</v>
      </c>
      <c r="AB93" s="117">
        <f>-STOA!O93</f>
        <v>-4</v>
      </c>
      <c r="AC93">
        <f t="shared" si="3"/>
        <v>10.620158857535856</v>
      </c>
      <c r="AD93">
        <f t="shared" si="4"/>
        <v>994.84289567368228</v>
      </c>
      <c r="AE93">
        <f>'IDT-1'!C93</f>
        <v>-73</v>
      </c>
      <c r="AF93" s="26"/>
      <c r="AG93">
        <f t="shared" si="5"/>
        <v>921.84289567368228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-16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-0.24161073825503354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2</v>
      </c>
      <c r="N94">
        <f>'MSW BWN'!T94</f>
        <v>4.3378499999999987</v>
      </c>
      <c r="O94">
        <f>BYPL_ISGS_exbus!BB94</f>
        <v>622.22617877078892</v>
      </c>
      <c r="P94" s="77">
        <v>33.272612075056919</v>
      </c>
      <c r="Q94" s="77">
        <v>16.670000000000002</v>
      </c>
      <c r="R94" s="80">
        <v>0</v>
      </c>
      <c r="S94" s="80">
        <v>0</v>
      </c>
      <c r="T94" s="78">
        <f>SUMPRODUCT(LTA!F94:AJ94,LTA!F$101:AJ$101,LTA!F$104:AJ$104)</f>
        <v>16.78</v>
      </c>
      <c r="U94" s="78">
        <f>SUMPRODUCT(LTA!F94:AJ94,LTA!F$102:AJ$102,LTA!F$104:AJ$104)</f>
        <v>94.29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-80</v>
      </c>
      <c r="AA94" s="117">
        <f>STOA!I94</f>
        <v>257.09999999999997</v>
      </c>
      <c r="AB94" s="117">
        <f>-STOA!O94</f>
        <v>-4</v>
      </c>
      <c r="AC94">
        <f t="shared" si="3"/>
        <v>10.46744745350073</v>
      </c>
      <c r="AD94">
        <f t="shared" si="4"/>
        <v>1009.7840884777173</v>
      </c>
      <c r="AE94">
        <f>'IDT-1'!C94</f>
        <v>-63</v>
      </c>
      <c r="AF94" s="26"/>
      <c r="AG94">
        <f t="shared" si="5"/>
        <v>946.78408847771732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-0.24161073825503354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2</v>
      </c>
      <c r="N95">
        <f>'MSW BWN'!T95</f>
        <v>4.1722229999999998</v>
      </c>
      <c r="O95">
        <f>BYPL_ISGS_exbus!BB95</f>
        <v>621.64581073145234</v>
      </c>
      <c r="P95" s="77">
        <v>33.272612075056919</v>
      </c>
      <c r="Q95" s="77">
        <v>16.670000000000002</v>
      </c>
      <c r="R95" s="80">
        <v>0</v>
      </c>
      <c r="S95" s="80">
        <v>0</v>
      </c>
      <c r="T95" s="78">
        <f>SUMPRODUCT(LTA!F95:AJ95,LTA!F$101:AJ$101,LTA!F$104:AJ$104)</f>
        <v>16.53</v>
      </c>
      <c r="U95" s="78">
        <f>SUMPRODUCT(LTA!F95:AJ95,LTA!F$102:AJ$102,LTA!F$104:AJ$104)</f>
        <v>94.15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-80</v>
      </c>
      <c r="AA95" s="117">
        <f>STOA!I95</f>
        <v>257.09999999999997</v>
      </c>
      <c r="AB95" s="117">
        <f>-STOA!O95</f>
        <v>-4</v>
      </c>
      <c r="AC95">
        <f t="shared" si="3"/>
        <v>10.499954697154568</v>
      </c>
      <c r="AD95">
        <f t="shared" si="4"/>
        <v>1013.445586194727</v>
      </c>
      <c r="AE95">
        <f>'IDT-1'!C95</f>
        <v>-103</v>
      </c>
      <c r="AF95" s="26"/>
      <c r="AG95">
        <f t="shared" si="5"/>
        <v>910.44558619472696</v>
      </c>
      <c r="AI95" s="75">
        <f>PXIL!I95</f>
        <v>0</v>
      </c>
      <c r="AJ95" s="75">
        <f>PXIL!O95</f>
        <v>0</v>
      </c>
      <c r="AK95" s="75">
        <f>RTM_IEX!I95</f>
        <v>4.83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-0.24161073825503354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2</v>
      </c>
      <c r="N96">
        <f>'MSW BWN'!T96</f>
        <v>4.2021935999999993</v>
      </c>
      <c r="O96">
        <f>BYPL_ISGS_exbus!BB96</f>
        <v>621.64581073145234</v>
      </c>
      <c r="P96" s="77">
        <v>33.272612075056919</v>
      </c>
      <c r="Q96" s="77">
        <v>16.670000000000002</v>
      </c>
      <c r="R96" s="80">
        <v>0</v>
      </c>
      <c r="S96" s="80">
        <v>0</v>
      </c>
      <c r="T96" s="78">
        <f>SUMPRODUCT(LTA!F96:AJ96,LTA!F$101:AJ$101,LTA!F$104:AJ$104)</f>
        <v>15.9</v>
      </c>
      <c r="U96" s="78">
        <f>SUMPRODUCT(LTA!F96:AJ96,LTA!F$102:AJ$102,LTA!F$104:AJ$104)</f>
        <v>94.04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-80</v>
      </c>
      <c r="AA96" s="117">
        <f>STOA!I96</f>
        <v>257.09999999999997</v>
      </c>
      <c r="AB96" s="117">
        <f>-STOA!O96</f>
        <v>-4</v>
      </c>
      <c r="AC96">
        <f t="shared" si="3"/>
        <v>10.621042438434568</v>
      </c>
      <c r="AD96">
        <f t="shared" si="4"/>
        <v>1027.0844690534468</v>
      </c>
      <c r="AE96">
        <f>'IDT-1'!C96</f>
        <v>-103</v>
      </c>
      <c r="AF96" s="26"/>
      <c r="AG96">
        <f t="shared" si="5"/>
        <v>924.08446905344681</v>
      </c>
      <c r="AI96" s="75">
        <f>PXIL!I96</f>
        <v>0</v>
      </c>
      <c r="AJ96" s="75">
        <f>PXIL!O96</f>
        <v>0</v>
      </c>
      <c r="AK96" s="75">
        <f>RTM_IEX!I96</f>
        <v>19.3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-0.24161073825503354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2</v>
      </c>
      <c r="N97">
        <f>'MSW BWN'!T97</f>
        <v>4.1185913999999997</v>
      </c>
      <c r="O97">
        <f>BYPL_ISGS_exbus!BB97</f>
        <v>611.04599848659848</v>
      </c>
      <c r="P97" s="77">
        <v>33.272612075056919</v>
      </c>
      <c r="Q97" s="77">
        <v>16.670000000000002</v>
      </c>
      <c r="R97" s="80">
        <v>0</v>
      </c>
      <c r="S97" s="80">
        <v>0</v>
      </c>
      <c r="T97" s="78">
        <f>SUMPRODUCT(LTA!F97:AJ97,LTA!F$101:AJ$101,LTA!F$104:AJ$104)</f>
        <v>15.28</v>
      </c>
      <c r="U97" s="78">
        <f>SUMPRODUCT(LTA!F97:AJ97,LTA!F$102:AJ$102,LTA!F$104:AJ$104)</f>
        <v>93.660000000000011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-85</v>
      </c>
      <c r="AA97" s="117">
        <f>STOA!I97</f>
        <v>257.09999999999997</v>
      </c>
      <c r="AB97" s="117">
        <f>-STOA!O97</f>
        <v>-4</v>
      </c>
      <c r="AC97">
        <f t="shared" si="3"/>
        <v>10.90229902893083</v>
      </c>
      <c r="AD97">
        <f t="shared" si="4"/>
        <v>1048.7197980180968</v>
      </c>
      <c r="AE97">
        <f>'IDT-1'!C97</f>
        <v>-95.722000000000008</v>
      </c>
      <c r="AF97" s="26"/>
      <c r="AG97">
        <f t="shared" si="5"/>
        <v>952.99779801809677</v>
      </c>
      <c r="AI97" s="75">
        <f>PXIL!I97</f>
        <v>0</v>
      </c>
      <c r="AJ97" s="75">
        <f>PXIL!O97</f>
        <v>0</v>
      </c>
      <c r="AK97" s="75">
        <f>RTM_IEX!I97</f>
        <v>57.9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-0.24161073825503354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2</v>
      </c>
      <c r="N98">
        <f>'MSW BWN'!T98</f>
        <v>4.1801099999999982</v>
      </c>
      <c r="O98">
        <f>BYPL_ISGS_exbus!BB98</f>
        <v>611.04599848659848</v>
      </c>
      <c r="P98" s="77">
        <v>33.272612075056919</v>
      </c>
      <c r="Q98" s="77">
        <v>16.670000000000002</v>
      </c>
      <c r="R98" s="80">
        <v>0</v>
      </c>
      <c r="S98" s="80">
        <v>0</v>
      </c>
      <c r="T98" s="78">
        <f>SUMPRODUCT(LTA!F98:AJ98,LTA!F$101:AJ$101,LTA!F$104:AJ$104)</f>
        <v>14.95</v>
      </c>
      <c r="U98" s="78">
        <f>SUMPRODUCT(LTA!F98:AJ98,LTA!F$102:AJ$102,LTA!F$104:AJ$104)</f>
        <v>93.34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-105</v>
      </c>
      <c r="AA98" s="117">
        <f>STOA!I98</f>
        <v>257.09999999999997</v>
      </c>
      <c r="AB98" s="117">
        <f>-STOA!O98</f>
        <v>-4</v>
      </c>
      <c r="AC98">
        <f t="shared" si="3"/>
        <v>10.73500294305474</v>
      </c>
      <c r="AD98">
        <f t="shared" si="4"/>
        <v>989.69861270397291</v>
      </c>
      <c r="AE98">
        <f>'IDT-1'!C98</f>
        <v>-81</v>
      </c>
      <c r="AF98" s="26"/>
      <c r="AG98">
        <f t="shared" si="5"/>
        <v>908.69861270397291</v>
      </c>
      <c r="AI98" s="75">
        <f>PXIL!I98</f>
        <v>0</v>
      </c>
      <c r="AJ98" s="75">
        <f>PXIL!O98</f>
        <v>0</v>
      </c>
      <c r="AK98" s="75">
        <f>RTM_IEX!I98</f>
        <v>19.3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0.22989762489823132</v>
      </c>
      <c r="F99">
        <f t="shared" si="6"/>
        <v>0</v>
      </c>
      <c r="G99">
        <f t="shared" si="6"/>
        <v>-5.7986577181208063E-3</v>
      </c>
      <c r="H99">
        <f t="shared" si="6"/>
        <v>0</v>
      </c>
      <c r="I99">
        <f t="shared" si="6"/>
        <v>1.1926191333641505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4.8000000000000001E-2</v>
      </c>
      <c r="N99">
        <f t="shared" si="6"/>
        <v>0.10037272245000001</v>
      </c>
      <c r="O99">
        <f t="shared" si="6"/>
        <v>14.229732477512419</v>
      </c>
      <c r="P99" s="77">
        <f t="shared" si="6"/>
        <v>1.0941019863428036</v>
      </c>
      <c r="Q99" s="77">
        <f t="shared" si="6"/>
        <v>0.30433000000000004</v>
      </c>
      <c r="R99" s="80">
        <f t="shared" si="6"/>
        <v>0.29044116303844569</v>
      </c>
      <c r="S99" s="80">
        <f t="shared" si="6"/>
        <v>0</v>
      </c>
      <c r="T99" s="78">
        <f t="shared" si="6"/>
        <v>1.5280074999999993</v>
      </c>
      <c r="U99" s="78">
        <f t="shared" si="6"/>
        <v>1.7212224999999999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-2.0611149999999996</v>
      </c>
      <c r="AA99" s="117">
        <f t="shared" si="6"/>
        <v>4.8058949999999996</v>
      </c>
      <c r="AB99" s="117">
        <f t="shared" si="6"/>
        <v>-0.83599999999999997</v>
      </c>
      <c r="AC99">
        <f t="shared" si="6"/>
        <v>0.25689794315266318</v>
      </c>
      <c r="AD99">
        <f t="shared" si="6"/>
        <v>22.055816006735263</v>
      </c>
      <c r="AE99">
        <f t="shared" si="6"/>
        <v>-0.3749555</v>
      </c>
      <c r="AG99">
        <f t="shared" si="6"/>
        <v>21.680860506735264</v>
      </c>
      <c r="AI99">
        <f t="shared" si="6"/>
        <v>0</v>
      </c>
      <c r="AJ99">
        <f t="shared" si="6"/>
        <v>0</v>
      </c>
      <c r="AK99">
        <f t="shared" si="6"/>
        <v>0.1930075</v>
      </c>
      <c r="AL99">
        <f t="shared" si="6"/>
        <v>-0.52200000000000002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-0.29194630872483218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5.7990950226244342</v>
      </c>
      <c r="M3">
        <f>EDWPCL!W3</f>
        <v>0</v>
      </c>
      <c r="N3">
        <f>'MSW BWN'!W3</f>
        <v>5.1415359999999994</v>
      </c>
      <c r="O3">
        <f>TPDDL_ISGS_exbus!BB3</f>
        <v>850.50641476348176</v>
      </c>
      <c r="P3" s="77">
        <v>59.837129287598941</v>
      </c>
      <c r="Q3" s="77">
        <v>20.130000000000003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306.07000000000005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-52</v>
      </c>
      <c r="AA3" s="117">
        <f>STOA!J3</f>
        <v>13.96</v>
      </c>
      <c r="AB3" s="117">
        <f>-STOA!P3</f>
        <v>0</v>
      </c>
      <c r="AC3">
        <f>SUMIF(B3:AB3,"&gt;0")*$AC$2-SUMIF(B3:AB3,"&lt;0")*($AC$2/(1-$AC$2))+SUMIF(AI3:AR3,"&gt;0")*$AC$2-SUMIF(AI3:AR3,"&lt;0")*($AC$2/(1-$AC$2))</f>
        <v>12.284639202287689</v>
      </c>
      <c r="AD3">
        <f>SUM(B3:AB3,AI3:AR3)-AC3</f>
        <v>1278.6489411452419</v>
      </c>
      <c r="AE3">
        <f>'IDT-1'!F3</f>
        <v>0</v>
      </c>
      <c r="AF3" s="26"/>
      <c r="AG3">
        <f>SUM(AD3:AF3)</f>
        <v>1278.6489411452419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-0.29194630872483218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4.9330316742081441</v>
      </c>
      <c r="M4">
        <f>EDWPCL!W4</f>
        <v>0</v>
      </c>
      <c r="N4">
        <f>'MSW BWN'!W4</f>
        <v>5.1076639999999998</v>
      </c>
      <c r="O4">
        <f>TPDDL_ISGS_exbus!BB4</f>
        <v>850.50641476348176</v>
      </c>
      <c r="P4" s="77">
        <v>59.837129287598941</v>
      </c>
      <c r="Q4" s="77">
        <v>20.130000000000003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306.10000000000008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-69</v>
      </c>
      <c r="AA4" s="117">
        <f>STOA!J4</f>
        <v>13.96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12.427911939098946</v>
      </c>
      <c r="AD4">
        <f t="shared" ref="AD4:AD67" si="1">SUM(B4:AB4,AI4:AR4)-AC4</f>
        <v>1260.6357330600142</v>
      </c>
      <c r="AE4">
        <f>'IDT-1'!F4</f>
        <v>0</v>
      </c>
      <c r="AF4" s="26"/>
      <c r="AG4">
        <f t="shared" ref="AG4:AG67" si="2">SUM(AD4:AF4)</f>
        <v>1260.6357330600142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9.3284877220768756</v>
      </c>
      <c r="F5">
        <f>GT_Spot!T5</f>
        <v>0</v>
      </c>
      <c r="G5">
        <f>PPCL_NG!T5</f>
        <v>-0.29194630872483218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5.147511312217194</v>
      </c>
      <c r="M5">
        <f>EDWPCL!W5</f>
        <v>0</v>
      </c>
      <c r="N5">
        <f>'MSW BWN'!W5</f>
        <v>5.2816960000000002</v>
      </c>
      <c r="O5">
        <f>TPDDL_ISGS_exbus!BB5</f>
        <v>785.64898952847511</v>
      </c>
      <c r="P5" s="77">
        <v>59.837129287598941</v>
      </c>
      <c r="Q5" s="77">
        <v>20.130000000000003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306.10000000000008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13.96</v>
      </c>
      <c r="AB5" s="117">
        <f>-STOA!P5</f>
        <v>0</v>
      </c>
      <c r="AC5">
        <f t="shared" si="0"/>
        <v>11.6667958745515</v>
      </c>
      <c r="AD5">
        <f t="shared" si="1"/>
        <v>1213.0750716670918</v>
      </c>
      <c r="AE5">
        <f>'IDT-1'!F5</f>
        <v>0</v>
      </c>
      <c r="AF5" s="26"/>
      <c r="AG5">
        <f t="shared" si="2"/>
        <v>1213.0750716670918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-0.29194630872483218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6.0339366515837103</v>
      </c>
      <c r="M6">
        <f>EDWPCL!W6</f>
        <v>0</v>
      </c>
      <c r="N6">
        <f>'MSW BWN'!W6</f>
        <v>5.4101759999999981</v>
      </c>
      <c r="O6">
        <f>TPDDL_ISGS_exbus!BB6</f>
        <v>769.07385173831369</v>
      </c>
      <c r="P6" s="77">
        <v>59.837129287598941</v>
      </c>
      <c r="Q6" s="77">
        <v>20.130000000000003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306.10000000000008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13.96</v>
      </c>
      <c r="AB6" s="117">
        <f>-STOA!P6</f>
        <v>0</v>
      </c>
      <c r="AC6">
        <f t="shared" si="0"/>
        <v>11.554971030956661</v>
      </c>
      <c r="AD6">
        <f t="shared" si="1"/>
        <v>1200.479527920364</v>
      </c>
      <c r="AE6">
        <f>'IDT-1'!F6</f>
        <v>0</v>
      </c>
      <c r="AF6" s="26"/>
      <c r="AG6">
        <f t="shared" si="2"/>
        <v>1200.479527920364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-0.29194630872483218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6.1180995475113118</v>
      </c>
      <c r="M7">
        <f>EDWPCL!W7</f>
        <v>0</v>
      </c>
      <c r="N7">
        <f>'MSW BWN'!W7</f>
        <v>5.3143999999999982</v>
      </c>
      <c r="O7">
        <f>TPDDL_ISGS_exbus!BB7</f>
        <v>724.93818782250128</v>
      </c>
      <c r="P7" s="77">
        <v>59.837129287598941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305.40000000000009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13.99</v>
      </c>
      <c r="AB7" s="117">
        <f>-STOA!P7</f>
        <v>0</v>
      </c>
      <c r="AC7">
        <f t="shared" si="0"/>
        <v>11.078221717959723</v>
      </c>
      <c r="AD7">
        <f t="shared" si="1"/>
        <v>1166.8690002134763</v>
      </c>
      <c r="AE7">
        <f>'IDT-1'!F7</f>
        <v>0</v>
      </c>
      <c r="AF7" s="26"/>
      <c r="AG7">
        <f t="shared" si="2"/>
        <v>1166.8690002134763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-0.29194630872483218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5.4825919999999986</v>
      </c>
      <c r="O8">
        <f>TPDDL_ISGS_exbus!BB8</f>
        <v>695.3907946004681</v>
      </c>
      <c r="P8" s="77">
        <v>59.837129287598941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305.3900000000001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13.99</v>
      </c>
      <c r="AB8" s="117">
        <f>-STOA!P8</f>
        <v>0</v>
      </c>
      <c r="AC8">
        <f t="shared" si="0"/>
        <v>10.997235775815009</v>
      </c>
      <c r="AD8">
        <f t="shared" si="1"/>
        <v>1117.569475634187</v>
      </c>
      <c r="AE8">
        <f>'IDT-1'!F8</f>
        <v>0</v>
      </c>
      <c r="AF8" s="26"/>
      <c r="AG8">
        <f t="shared" si="2"/>
        <v>1117.569475634187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-0.29194630872483218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5.354111999999998</v>
      </c>
      <c r="O9">
        <f>TPDDL_ISGS_exbus!BB9</f>
        <v>691.04460076745045</v>
      </c>
      <c r="P9" s="77">
        <v>59.837129287598941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305.3900000000001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13.99</v>
      </c>
      <c r="AB9" s="117">
        <f>-STOA!P9</f>
        <v>0</v>
      </c>
      <c r="AC9">
        <f t="shared" si="0"/>
        <v>11.091030558917383</v>
      </c>
      <c r="AD9">
        <f t="shared" si="1"/>
        <v>1098.0010070180672</v>
      </c>
      <c r="AE9">
        <f>'IDT-1'!F9</f>
        <v>0</v>
      </c>
      <c r="AF9" s="26"/>
      <c r="AG9">
        <f t="shared" si="2"/>
        <v>1098.0010070180672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-0.29194630872483218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5.3038879999999997</v>
      </c>
      <c r="O10">
        <f>TPDDL_ISGS_exbus!BB10</f>
        <v>700.69449167650055</v>
      </c>
      <c r="P10" s="77">
        <v>59.837129287598941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305.40000000000009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13.99</v>
      </c>
      <c r="AB10" s="117">
        <f>-STOA!P10</f>
        <v>0</v>
      </c>
      <c r="AC10">
        <f t="shared" si="0"/>
        <v>10.864861164440189</v>
      </c>
      <c r="AD10">
        <f t="shared" si="1"/>
        <v>1142.8368433215942</v>
      </c>
      <c r="AE10">
        <f>'IDT-1'!F10</f>
        <v>0</v>
      </c>
      <c r="AF10" s="26"/>
      <c r="AG10">
        <f t="shared" si="2"/>
        <v>1142.8368433215942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-0.29194630872483218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5.354111999999998</v>
      </c>
      <c r="O11">
        <f>TPDDL_ISGS_exbus!BB11</f>
        <v>671.80540474722704</v>
      </c>
      <c r="P11" s="77">
        <v>59.837129287598941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305.25000000000006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13.96</v>
      </c>
      <c r="AB11" s="117">
        <f>-STOA!P11</f>
        <v>0</v>
      </c>
      <c r="AC11">
        <f t="shared" si="0"/>
        <v>11.230964097216255</v>
      </c>
      <c r="AD11">
        <f t="shared" si="1"/>
        <v>1043.4518774595447</v>
      </c>
      <c r="AE11">
        <f>'IDT-1'!F11</f>
        <v>0</v>
      </c>
      <c r="AF11" s="26"/>
      <c r="AG11">
        <f t="shared" si="2"/>
        <v>1043.4518774595447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-0.29194630872483218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5.2641759999999991</v>
      </c>
      <c r="O12">
        <f>TPDDL_ISGS_exbus!BB12</f>
        <v>671.80540474722704</v>
      </c>
      <c r="P12" s="77">
        <v>59.837129287598941</v>
      </c>
      <c r="Q12" s="77">
        <v>20.86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305.25000000000006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13.96</v>
      </c>
      <c r="AB12" s="117">
        <f>-STOA!P12</f>
        <v>0</v>
      </c>
      <c r="AC12">
        <f t="shared" si="0"/>
        <v>10.963828834750396</v>
      </c>
      <c r="AD12">
        <f t="shared" si="1"/>
        <v>1073.6290767220107</v>
      </c>
      <c r="AE12">
        <f>'IDT-1'!F12</f>
        <v>0</v>
      </c>
      <c r="AF12" s="26"/>
      <c r="AG12">
        <f t="shared" si="2"/>
        <v>1073.6290767220107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-0.29194630872483218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5.3038879999999997</v>
      </c>
      <c r="O13">
        <f>TPDDL_ISGS_exbus!BB13</f>
        <v>652.50218865656166</v>
      </c>
      <c r="P13" s="77">
        <v>59.837129287598941</v>
      </c>
      <c r="Q13" s="77">
        <v>20.86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305.26000000000005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13.96</v>
      </c>
      <c r="AB13" s="117">
        <f>-STOA!P13</f>
        <v>0</v>
      </c>
      <c r="AC13">
        <f t="shared" si="0"/>
        <v>10.971960549196444</v>
      </c>
      <c r="AD13">
        <f t="shared" si="1"/>
        <v>1034.3674409168991</v>
      </c>
      <c r="AE13">
        <f>'IDT-1'!F13</f>
        <v>0</v>
      </c>
      <c r="AF13" s="26"/>
      <c r="AG13">
        <f t="shared" si="2"/>
        <v>1034.3674409168991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-0.29194630872483218</v>
      </c>
      <c r="H14">
        <f>PPCL_Spot!T14</f>
        <v>0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5.2022719999999989</v>
      </c>
      <c r="O14">
        <f>TPDDL_ISGS_exbus!BB14</f>
        <v>636.24982235065283</v>
      </c>
      <c r="P14" s="77">
        <v>59.837129287598941</v>
      </c>
      <c r="Q14" s="77">
        <v>20.86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305.27000000000004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13.96</v>
      </c>
      <c r="AB14" s="117">
        <f>-STOA!P14</f>
        <v>0</v>
      </c>
      <c r="AC14">
        <f t="shared" si="0"/>
        <v>10.828133504904446</v>
      </c>
      <c r="AD14">
        <f t="shared" si="1"/>
        <v>1018.1672856552822</v>
      </c>
      <c r="AE14">
        <f>'IDT-1'!F14</f>
        <v>0</v>
      </c>
      <c r="AF14" s="26"/>
      <c r="AG14">
        <f t="shared" si="2"/>
        <v>1018.1672856552822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-0.29194630872483218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6.0529411764705872</v>
      </c>
      <c r="M15">
        <f>EDWPCL!W15</f>
        <v>0</v>
      </c>
      <c r="N15">
        <f>'MSW BWN'!W15</f>
        <v>5.2700159999999983</v>
      </c>
      <c r="O15">
        <f>TPDDL_ISGS_exbus!BB15</f>
        <v>636.87710047263886</v>
      </c>
      <c r="P15" s="77">
        <v>60.466279685000615</v>
      </c>
      <c r="Q15" s="77">
        <v>20.86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304.69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13.99</v>
      </c>
      <c r="AB15" s="117">
        <f>-STOA!P15</f>
        <v>0</v>
      </c>
      <c r="AC15">
        <f t="shared" si="0"/>
        <v>10.878686988855604</v>
      </c>
      <c r="AD15">
        <f t="shared" si="1"/>
        <v>1013.8170556190787</v>
      </c>
      <c r="AE15">
        <f>'IDT-1'!F15</f>
        <v>0</v>
      </c>
      <c r="AF15" s="26"/>
      <c r="AG15">
        <f t="shared" si="2"/>
        <v>1013.8170556190787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-0.29194630872483218</v>
      </c>
      <c r="H16">
        <f>PPCL_Spot!T16</f>
        <v>0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5.9809954751131214</v>
      </c>
      <c r="M16">
        <f>EDWPCL!W16</f>
        <v>0</v>
      </c>
      <c r="N16">
        <f>'MSW BWN'!W16</f>
        <v>5.4440479999999987</v>
      </c>
      <c r="O16">
        <f>TPDDL_ISGS_exbus!BB16</f>
        <v>636.87164634404883</v>
      </c>
      <c r="P16" s="77">
        <v>60.466279685000615</v>
      </c>
      <c r="Q16" s="77">
        <v>20.86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304.69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13.99</v>
      </c>
      <c r="AB16" s="117">
        <f>-STOA!P16</f>
        <v>0</v>
      </c>
      <c r="AC16">
        <f t="shared" si="0"/>
        <v>10.968318627174019</v>
      </c>
      <c r="AD16">
        <f t="shared" si="1"/>
        <v>1003.8240561508129</v>
      </c>
      <c r="AE16">
        <f>'IDT-1'!F16</f>
        <v>0</v>
      </c>
      <c r="AF16" s="26"/>
      <c r="AG16">
        <f t="shared" si="2"/>
        <v>1003.8240561508129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-0.29194630872483218</v>
      </c>
      <c r="H17">
        <f>PPCL_Spot!T17</f>
        <v>0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5.2452488687782797</v>
      </c>
      <c r="M17">
        <f>EDWPCL!W17</f>
        <v>0</v>
      </c>
      <c r="N17">
        <f>'MSW BWN'!W17</f>
        <v>5.1742399999999993</v>
      </c>
      <c r="O17">
        <f>TPDDL_ISGS_exbus!BB17</f>
        <v>636.87045387777266</v>
      </c>
      <c r="P17" s="77">
        <v>59.839999999999996</v>
      </c>
      <c r="Q17" s="77">
        <v>20.86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306.45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13.99</v>
      </c>
      <c r="AB17" s="117">
        <f>-STOA!P17</f>
        <v>0</v>
      </c>
      <c r="AC17">
        <f t="shared" si="0"/>
        <v>11.013826629318014</v>
      </c>
      <c r="AD17">
        <f t="shared" si="1"/>
        <v>998.90552139105728</v>
      </c>
      <c r="AE17">
        <f>'IDT-1'!F17</f>
        <v>0</v>
      </c>
      <c r="AF17" s="26"/>
      <c r="AG17">
        <f t="shared" si="2"/>
        <v>998.90552139105728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-0.29194630872483218</v>
      </c>
      <c r="H18">
        <f>PPCL_Spot!T18</f>
        <v>0</v>
      </c>
      <c r="I18">
        <f>Bawana_NG!T18</f>
        <v>69.600000000000009</v>
      </c>
      <c r="J18">
        <f>Bawana_RLNG!T18</f>
        <v>0</v>
      </c>
      <c r="K18">
        <f>Bawana_Spot!T18</f>
        <v>0</v>
      </c>
      <c r="L18">
        <f>TWOMCL!S18</f>
        <v>5.19366515837104</v>
      </c>
      <c r="M18">
        <f>EDWPCL!W18</f>
        <v>0</v>
      </c>
      <c r="N18">
        <f>'MSW BWN'!W18</f>
        <v>5.1578879999999998</v>
      </c>
      <c r="O18">
        <f>TPDDL_ISGS_exbus!BB18</f>
        <v>636.87045387777266</v>
      </c>
      <c r="P18" s="77">
        <v>59.839999999999996</v>
      </c>
      <c r="Q18" s="77">
        <v>20.86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306.27999999999997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13.99</v>
      </c>
      <c r="AB18" s="117">
        <f>-STOA!P18</f>
        <v>0</v>
      </c>
      <c r="AC18">
        <f t="shared" si="0"/>
        <v>11.144904707899359</v>
      </c>
      <c r="AD18">
        <f t="shared" si="1"/>
        <v>983.53650760206881</v>
      </c>
      <c r="AE18">
        <f>'IDT-1'!F18</f>
        <v>0</v>
      </c>
      <c r="AF18" s="26"/>
      <c r="AG18">
        <f t="shared" si="2"/>
        <v>983.53650760206881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-0.29194630872483218</v>
      </c>
      <c r="H19">
        <f>PPCL_Spot!T19</f>
        <v>0</v>
      </c>
      <c r="I19">
        <f>Bawana_NG!T19</f>
        <v>69.600000000000009</v>
      </c>
      <c r="J19">
        <f>Bawana_RLNG!T19</f>
        <v>0</v>
      </c>
      <c r="K19">
        <f>Bawana_Spot!T19</f>
        <v>0</v>
      </c>
      <c r="L19">
        <f>TWOMCL!S19</f>
        <v>5.2452488687782797</v>
      </c>
      <c r="M19">
        <f>EDWPCL!W19</f>
        <v>0</v>
      </c>
      <c r="N19">
        <f>'MSW BWN'!W19</f>
        <v>5.208111999999999</v>
      </c>
      <c r="O19">
        <f>TPDDL_ISGS_exbus!BB19</f>
        <v>641.47785602777253</v>
      </c>
      <c r="P19" s="77">
        <v>59.839999999999996</v>
      </c>
      <c r="Q19" s="77">
        <v>20.86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305.76000000000005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13.96</v>
      </c>
      <c r="AB19" s="117">
        <f>-STOA!P19</f>
        <v>0</v>
      </c>
      <c r="AC19">
        <f t="shared" si="0"/>
        <v>10.604427465728248</v>
      </c>
      <c r="AD19">
        <f t="shared" si="1"/>
        <v>1053.236194704647</v>
      </c>
      <c r="AE19">
        <f>'IDT-1'!F19</f>
        <v>0</v>
      </c>
      <c r="AF19" s="26"/>
      <c r="AG19">
        <f t="shared" si="2"/>
        <v>1053.236194704647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12.523524379811805</v>
      </c>
      <c r="F20">
        <f>GT_Spot!T20</f>
        <v>0</v>
      </c>
      <c r="G20">
        <f>PPCL_NG!T20</f>
        <v>-0.29194630872483218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5.9484162895927595</v>
      </c>
      <c r="M20">
        <f>EDWPCL!W20</f>
        <v>0</v>
      </c>
      <c r="N20">
        <f>'MSW BWN'!W20</f>
        <v>5.3038879999999997</v>
      </c>
      <c r="O20">
        <f>TPDDL_ISGS_exbus!BB20</f>
        <v>641.47785602777253</v>
      </c>
      <c r="P20" s="77">
        <v>59.839999999999996</v>
      </c>
      <c r="Q20" s="77">
        <v>20.86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305.60000000000002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13.96</v>
      </c>
      <c r="AB20" s="117">
        <f>-STOA!P20</f>
        <v>0</v>
      </c>
      <c r="AC20">
        <f t="shared" si="0"/>
        <v>10.968186389335139</v>
      </c>
      <c r="AD20">
        <f t="shared" si="1"/>
        <v>1013.8535519991171</v>
      </c>
      <c r="AE20">
        <f>'IDT-1'!F20</f>
        <v>0</v>
      </c>
      <c r="AF20" s="26"/>
      <c r="AG20">
        <f t="shared" si="2"/>
        <v>1013.8535519991171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12.523524379811805</v>
      </c>
      <c r="F21">
        <f>GT_Spot!T21</f>
        <v>0</v>
      </c>
      <c r="G21">
        <f>PPCL_NG!T21</f>
        <v>-0.29194630872483218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5.2980479999999979</v>
      </c>
      <c r="O21">
        <f>TPDDL_ISGS_exbus!BB21</f>
        <v>641.08113874602566</v>
      </c>
      <c r="P21" s="77">
        <v>59.839999999999996</v>
      </c>
      <c r="Q21" s="77">
        <v>20.86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305.55000000000007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13.96</v>
      </c>
      <c r="AB21" s="117">
        <f>-STOA!P21</f>
        <v>0</v>
      </c>
      <c r="AC21">
        <f t="shared" si="0"/>
        <v>10.832601663257794</v>
      </c>
      <c r="AD21">
        <f t="shared" si="1"/>
        <v>1028.7149534019654</v>
      </c>
      <c r="AE21">
        <f>'IDT-1'!F21</f>
        <v>0</v>
      </c>
      <c r="AF21" s="26"/>
      <c r="AG21">
        <f t="shared" si="2"/>
        <v>1028.7149534019654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12.523524379811805</v>
      </c>
      <c r="F22">
        <f>GT_Spot!T22</f>
        <v>0</v>
      </c>
      <c r="G22">
        <f>PPCL_NG!T22</f>
        <v>-0.29194630872483218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5.9294117647058826</v>
      </c>
      <c r="M22">
        <f>EDWPCL!W22</f>
        <v>0</v>
      </c>
      <c r="N22">
        <f>'MSW BWN'!W22</f>
        <v>5.4382079999999986</v>
      </c>
      <c r="O22">
        <f>TPDDL_ISGS_exbus!BB22</f>
        <v>641.08113874602566</v>
      </c>
      <c r="P22" s="77">
        <v>59.839999999999996</v>
      </c>
      <c r="Q22" s="77">
        <v>20.86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305.49000000000007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</v>
      </c>
      <c r="AA22" s="117">
        <f>STOA!J22</f>
        <v>13.96</v>
      </c>
      <c r="AB22" s="117">
        <f>-STOA!P22</f>
        <v>0</v>
      </c>
      <c r="AC22">
        <f t="shared" si="0"/>
        <v>10.769423247948467</v>
      </c>
      <c r="AD22">
        <f t="shared" si="1"/>
        <v>1035.6609133338702</v>
      </c>
      <c r="AE22">
        <f>'IDT-1'!F22</f>
        <v>0</v>
      </c>
      <c r="AF22" s="26"/>
      <c r="AG22">
        <f t="shared" si="2"/>
        <v>1035.6609133338702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12.523524379811805</v>
      </c>
      <c r="F23">
        <f>GT_Spot!T23</f>
        <v>0</v>
      </c>
      <c r="G23">
        <f>PPCL_NG!T23</f>
        <v>-0.29194630872483218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5.5968325791855209</v>
      </c>
      <c r="M23">
        <f>EDWPCL!W23</f>
        <v>0</v>
      </c>
      <c r="N23">
        <f>'MSW BWN'!W23</f>
        <v>5.1975999999999996</v>
      </c>
      <c r="O23">
        <f>TPDDL_ISGS_exbus!BB23</f>
        <v>640.00573291344006</v>
      </c>
      <c r="P23" s="77">
        <v>59.837129287598941</v>
      </c>
      <c r="Q23" s="77">
        <v>20.86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307.56000000000006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13.96</v>
      </c>
      <c r="AB23" s="117">
        <f>-STOA!P23</f>
        <v>0</v>
      </c>
      <c r="AC23">
        <f t="shared" si="0"/>
        <v>10.835253259775369</v>
      </c>
      <c r="AD23">
        <f t="shared" si="1"/>
        <v>1029.0136195915363</v>
      </c>
      <c r="AE23">
        <f>'IDT-1'!F23</f>
        <v>0</v>
      </c>
      <c r="AF23" s="26"/>
      <c r="AG23">
        <f t="shared" si="2"/>
        <v>1029.0136195915363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12.523524379811805</v>
      </c>
      <c r="F24">
        <f>GT_Spot!T24</f>
        <v>0</v>
      </c>
      <c r="G24">
        <f>PPCL_NG!T24</f>
        <v>-0.29194630872483218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5.5281439999999993</v>
      </c>
      <c r="O24">
        <f>TPDDL_ISGS_exbus!BB24</f>
        <v>676.39303689026292</v>
      </c>
      <c r="P24" s="77">
        <v>59.837129287598941</v>
      </c>
      <c r="Q24" s="77">
        <v>20.86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307.46000000000004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</v>
      </c>
      <c r="AA24" s="117">
        <f>STOA!J24</f>
        <v>13.96</v>
      </c>
      <c r="AB24" s="117">
        <f>-STOA!P24</f>
        <v>0</v>
      </c>
      <c r="AC24">
        <f t="shared" si="0"/>
        <v>11.748110365922843</v>
      </c>
      <c r="AD24">
        <f t="shared" si="1"/>
        <v>999.24856813113649</v>
      </c>
      <c r="AE24">
        <f>'IDT-1'!F24</f>
        <v>0</v>
      </c>
      <c r="AF24" s="26"/>
      <c r="AG24">
        <f t="shared" si="2"/>
        <v>999.24856813113649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-145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10.848555879787758</v>
      </c>
      <c r="F25">
        <f>GT_Spot!T25</f>
        <v>0</v>
      </c>
      <c r="G25">
        <f>PPCL_NG!T25</f>
        <v>-0.29194630872483218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5.258335999999999</v>
      </c>
      <c r="O25">
        <f>TPDDL_ISGS_exbus!BB25</f>
        <v>800.07082912769238</v>
      </c>
      <c r="P25" s="77">
        <v>59.837129287598941</v>
      </c>
      <c r="Q25" s="77">
        <v>20.86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307.45000000000005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-184</v>
      </c>
      <c r="AA25" s="117">
        <f>STOA!J25</f>
        <v>13.96</v>
      </c>
      <c r="AB25" s="117">
        <f>-STOA!P25</f>
        <v>0</v>
      </c>
      <c r="AC25">
        <f t="shared" si="0"/>
        <v>13.28981366308836</v>
      </c>
      <c r="AD25">
        <f t="shared" si="1"/>
        <v>1066.4298805713765</v>
      </c>
      <c r="AE25">
        <f>'IDT-1'!F25</f>
        <v>0</v>
      </c>
      <c r="AF25" s="26"/>
      <c r="AG25">
        <f t="shared" si="2"/>
        <v>1066.4298805713765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10.848555879787758</v>
      </c>
      <c r="F26">
        <f>GT_Spot!T26</f>
        <v>0</v>
      </c>
      <c r="G26">
        <f>PPCL_NG!T26</f>
        <v>-0.29194630872483218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5.4498879999999996</v>
      </c>
      <c r="O26">
        <f>TPDDL_ISGS_exbus!BB26</f>
        <v>840.3290826594199</v>
      </c>
      <c r="P26" s="77">
        <v>59.837129287598941</v>
      </c>
      <c r="Q26" s="77">
        <v>20.86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307.41000000000003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-172</v>
      </c>
      <c r="AA26" s="117">
        <f>STOA!J26</f>
        <v>13.96</v>
      </c>
      <c r="AB26" s="117">
        <f>-STOA!P26</f>
        <v>0</v>
      </c>
      <c r="AC26">
        <f t="shared" si="0"/>
        <v>13.894007522389034</v>
      </c>
      <c r="AD26">
        <f t="shared" si="1"/>
        <v>1078.2354922438033</v>
      </c>
      <c r="AE26">
        <f>'IDT-1'!F26</f>
        <v>0</v>
      </c>
      <c r="AF26" s="26"/>
      <c r="AG26">
        <f t="shared" si="2"/>
        <v>1078.2354922438033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10.848555879787758</v>
      </c>
      <c r="F27">
        <f>GT_Spot!T27</f>
        <v>0</v>
      </c>
      <c r="G27">
        <f>PPCL_NG!T27</f>
        <v>-0.29194630872483218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6.1058823529411761</v>
      </c>
      <c r="M27">
        <f>EDWPCL!W27</f>
        <v>0</v>
      </c>
      <c r="N27">
        <f>'MSW BWN'!W27</f>
        <v>5.1462079999999988</v>
      </c>
      <c r="O27">
        <f>TPDDL_ISGS_exbus!BB27</f>
        <v>840.51015186064751</v>
      </c>
      <c r="P27" s="77">
        <v>59.837129287598941</v>
      </c>
      <c r="Q27" s="77">
        <v>20.13</v>
      </c>
      <c r="R27" s="80">
        <v>3.9274530136098509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307.24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-156</v>
      </c>
      <c r="AA27" s="117">
        <f>STOA!J27</f>
        <v>13.96</v>
      </c>
      <c r="AB27" s="117">
        <f>-STOA!P27</f>
        <v>0</v>
      </c>
      <c r="AC27">
        <f t="shared" si="0"/>
        <v>13.999289292101869</v>
      </c>
      <c r="AD27">
        <f t="shared" si="1"/>
        <v>1072.0141447937585</v>
      </c>
      <c r="AE27">
        <f>'IDT-1'!F27</f>
        <v>0</v>
      </c>
      <c r="AF27" s="26"/>
      <c r="AG27">
        <f t="shared" si="2"/>
        <v>1072.0141447937585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10.403976143141154</v>
      </c>
      <c r="F28">
        <f>GT_Spot!T28</f>
        <v>0</v>
      </c>
      <c r="G28">
        <f>PPCL_NG!T28</f>
        <v>-0.29194630872483218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6.0081447963800896</v>
      </c>
      <c r="M28">
        <f>EDWPCL!W28</f>
        <v>0</v>
      </c>
      <c r="N28">
        <f>'MSW BWN'!W28</f>
        <v>4.5914079999999995</v>
      </c>
      <c r="O28">
        <f>TPDDL_ISGS_exbus!BB28</f>
        <v>861.74969895304753</v>
      </c>
      <c r="P28" s="77">
        <v>59.837129287598941</v>
      </c>
      <c r="Q28" s="77">
        <v>20.13</v>
      </c>
      <c r="R28" s="80">
        <v>7.5475494969165862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306.26000000000005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-148</v>
      </c>
      <c r="AA28" s="117">
        <f>STOA!J28</f>
        <v>13.96</v>
      </c>
      <c r="AB28" s="117">
        <f>-STOA!P28</f>
        <v>0</v>
      </c>
      <c r="AC28">
        <f t="shared" si="0"/>
        <v>13.912693315155419</v>
      </c>
      <c r="AD28">
        <f t="shared" si="1"/>
        <v>1128.5532670532043</v>
      </c>
      <c r="AE28">
        <f>'IDT-1'!F28</f>
        <v>0</v>
      </c>
      <c r="AF28" s="26"/>
      <c r="AG28">
        <f t="shared" si="2"/>
        <v>1128.5532670532043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10.403976143141154</v>
      </c>
      <c r="F29">
        <f>GT_Spot!T29</f>
        <v>0</v>
      </c>
      <c r="G29">
        <f>PPCL_NG!T29</f>
        <v>-0.29194630872483218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5.3945701357466058</v>
      </c>
      <c r="M29">
        <f>EDWPCL!W29</f>
        <v>0</v>
      </c>
      <c r="N29">
        <f>'MSW BWN'!W29</f>
        <v>4.8939199999999996</v>
      </c>
      <c r="O29">
        <f>TPDDL_ISGS_exbus!BB29</f>
        <v>862.54622415784752</v>
      </c>
      <c r="P29" s="77">
        <v>59.837129287598941</v>
      </c>
      <c r="Q29" s="77">
        <v>20.13</v>
      </c>
      <c r="R29" s="80">
        <v>11.51</v>
      </c>
      <c r="S29" s="80">
        <v>0</v>
      </c>
      <c r="T29" s="78">
        <f>SUMPRODUCT(LTA!F29:AJ29,LTA!F$101:AJ$101,LTA!F$105:AJ$105)</f>
        <v>2.08</v>
      </c>
      <c r="U29" s="78">
        <f>SUMPRODUCT(LTA!F29:AJ29,LTA!F$102:AJ$102,LTA!F$105:AJ$105)</f>
        <v>312.14000000000004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-152</v>
      </c>
      <c r="AA29" s="117">
        <f>STOA!J29</f>
        <v>13.96</v>
      </c>
      <c r="AB29" s="117">
        <f>-STOA!P29</f>
        <v>0</v>
      </c>
      <c r="AC29">
        <f t="shared" si="0"/>
        <v>13.785155634394137</v>
      </c>
      <c r="AD29">
        <f t="shared" si="1"/>
        <v>1166.4187177812153</v>
      </c>
      <c r="AE29">
        <f>'IDT-1'!F29</f>
        <v>0</v>
      </c>
      <c r="AF29" s="26"/>
      <c r="AG29">
        <f t="shared" si="2"/>
        <v>1166.4187177812153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10.403976143141154</v>
      </c>
      <c r="F30">
        <f>GT_Spot!T30</f>
        <v>0</v>
      </c>
      <c r="G30">
        <f>PPCL_NG!T30</f>
        <v>-0.29194630872483218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4.6004524886877824</v>
      </c>
      <c r="M30">
        <f>EDWPCL!W30</f>
        <v>0</v>
      </c>
      <c r="N30">
        <f>'MSW BWN'!W30</f>
        <v>5.1859199999999994</v>
      </c>
      <c r="O30">
        <f>TPDDL_ISGS_exbus!BB30</f>
        <v>855.66168124584749</v>
      </c>
      <c r="P30" s="77">
        <v>59.837129287598941</v>
      </c>
      <c r="Q30" s="77">
        <v>20.13</v>
      </c>
      <c r="R30" s="80">
        <v>16.579999999999998</v>
      </c>
      <c r="S30" s="80">
        <v>0</v>
      </c>
      <c r="T30" s="78">
        <f>SUMPRODUCT(LTA!F30:AJ30,LTA!F$101:AJ$101,LTA!F$105:AJ$105)</f>
        <v>6.04</v>
      </c>
      <c r="U30" s="78">
        <f>SUMPRODUCT(LTA!F30:AJ30,LTA!F$102:AJ$102,LTA!F$105:AJ$105)</f>
        <v>319.48000000000008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-154</v>
      </c>
      <c r="AA30" s="117">
        <f>STOA!J30</f>
        <v>13.96</v>
      </c>
      <c r="AB30" s="117">
        <f>-STOA!P30</f>
        <v>0</v>
      </c>
      <c r="AC30">
        <f t="shared" si="0"/>
        <v>13.793184001296858</v>
      </c>
      <c r="AD30">
        <f t="shared" si="1"/>
        <v>1183.3940288552537</v>
      </c>
      <c r="AE30">
        <f>'IDT-1'!F30</f>
        <v>0</v>
      </c>
      <c r="AF30" s="26"/>
      <c r="AG30">
        <f t="shared" si="2"/>
        <v>1183.3940288552537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10.403976143141154</v>
      </c>
      <c r="F31">
        <f>GT_Spot!T31</f>
        <v>0</v>
      </c>
      <c r="G31">
        <f>PPCL_NG!T31</f>
        <v>-0.29194630872483218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4.7375565610859729</v>
      </c>
      <c r="M31">
        <f>EDWPCL!W31</f>
        <v>0</v>
      </c>
      <c r="N31">
        <f>'MSW BWN'!W31</f>
        <v>4.9955359999999995</v>
      </c>
      <c r="O31">
        <f>TPDDL_ISGS_exbus!BB31</f>
        <v>850.67685559224753</v>
      </c>
      <c r="P31" s="77">
        <v>59.837129287598941</v>
      </c>
      <c r="Q31" s="77">
        <v>20.13</v>
      </c>
      <c r="R31" s="80">
        <v>19.2</v>
      </c>
      <c r="S31" s="80">
        <v>0</v>
      </c>
      <c r="T31" s="78">
        <f>SUMPRODUCT(LTA!F31:AJ31,LTA!F$101:AJ$101,LTA!F$105:AJ$105)</f>
        <v>12.34</v>
      </c>
      <c r="U31" s="78">
        <f>SUMPRODUCT(LTA!F31:AJ31,LTA!F$102:AJ$102,LTA!F$105:AJ$105)</f>
        <v>327.05000000000007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-150</v>
      </c>
      <c r="AA31" s="117">
        <f>STOA!J31</f>
        <v>13.96</v>
      </c>
      <c r="AB31" s="117">
        <f>-STOA!P31</f>
        <v>0</v>
      </c>
      <c r="AC31">
        <f t="shared" si="0"/>
        <v>14.701870276702055</v>
      </c>
      <c r="AD31">
        <f t="shared" si="1"/>
        <v>1102.9372369986465</v>
      </c>
      <c r="AE31">
        <f>'IDT-1'!F31</f>
        <v>0</v>
      </c>
      <c r="AF31" s="26"/>
      <c r="AG31">
        <f t="shared" si="2"/>
        <v>1102.9372369986465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10.403976143141154</v>
      </c>
      <c r="F32">
        <f>GT_Spot!T32</f>
        <v>0</v>
      </c>
      <c r="G32">
        <f>PPCL_NG!T32</f>
        <v>-0.29194630872483218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4.7823529411764705</v>
      </c>
      <c r="M32">
        <f>EDWPCL!W32</f>
        <v>0</v>
      </c>
      <c r="N32">
        <f>'MSW BWN'!W32</f>
        <v>4.9336319999999994</v>
      </c>
      <c r="O32">
        <f>TPDDL_ISGS_exbus!BB32</f>
        <v>851.90015432344762</v>
      </c>
      <c r="P32" s="77">
        <v>59.837129287598941</v>
      </c>
      <c r="Q32" s="77">
        <v>20.13</v>
      </c>
      <c r="R32" s="80">
        <v>19.2</v>
      </c>
      <c r="S32" s="80">
        <v>0</v>
      </c>
      <c r="T32" s="78">
        <f>SUMPRODUCT(LTA!F32:AJ32,LTA!F$101:AJ$101,LTA!F$105:AJ$105)</f>
        <v>18.830000000000002</v>
      </c>
      <c r="U32" s="78">
        <f>SUMPRODUCT(LTA!F32:AJ32,LTA!F$102:AJ$102,LTA!F$105:AJ$105)</f>
        <v>334.99000000000007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-159</v>
      </c>
      <c r="AA32" s="117">
        <f>STOA!J32</f>
        <v>13.96</v>
      </c>
      <c r="AB32" s="117">
        <f>-STOA!P32</f>
        <v>0</v>
      </c>
      <c r="AC32">
        <f t="shared" si="0"/>
        <v>14.519856167682381</v>
      </c>
      <c r="AD32">
        <f t="shared" si="1"/>
        <v>1154.7554422189571</v>
      </c>
      <c r="AE32">
        <f>'IDT-1'!F32</f>
        <v>0</v>
      </c>
      <c r="AF32" s="26"/>
      <c r="AG32">
        <f t="shared" si="2"/>
        <v>1154.7554422189571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10.403976143141154</v>
      </c>
      <c r="F33">
        <f>GT_Spot!T33</f>
        <v>0</v>
      </c>
      <c r="G33">
        <f>PPCL_NG!T33</f>
        <v>-0.29194630872483218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5.5384615384615374</v>
      </c>
      <c r="M33">
        <f>EDWPCL!W33</f>
        <v>0</v>
      </c>
      <c r="N33">
        <f>'MSW BWN'!W33</f>
        <v>4.9055999999999997</v>
      </c>
      <c r="O33">
        <f>TPDDL_ISGS_exbus!BB33</f>
        <v>781.17674328903081</v>
      </c>
      <c r="P33" s="77">
        <v>59.837129287598941</v>
      </c>
      <c r="Q33" s="77">
        <v>20.13</v>
      </c>
      <c r="R33" s="80">
        <v>19.2</v>
      </c>
      <c r="S33" s="80">
        <v>0</v>
      </c>
      <c r="T33" s="78">
        <f>SUMPRODUCT(LTA!F33:AJ33,LTA!F$101:AJ$101,LTA!F$105:AJ$105)</f>
        <v>24.56</v>
      </c>
      <c r="U33" s="78">
        <f>SUMPRODUCT(LTA!F33:AJ33,LTA!F$102:AJ$102,LTA!F$105:AJ$105)</f>
        <v>344.65000000000003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-170</v>
      </c>
      <c r="AA33" s="117">
        <f>STOA!J33</f>
        <v>13.96</v>
      </c>
      <c r="AB33" s="117">
        <f>-STOA!P33</f>
        <v>0</v>
      </c>
      <c r="AC33">
        <f t="shared" si="0"/>
        <v>13.426738425604146</v>
      </c>
      <c r="AD33">
        <f t="shared" si="1"/>
        <v>1170.2432255239037</v>
      </c>
      <c r="AE33">
        <f>'IDT-1'!F33</f>
        <v>0</v>
      </c>
      <c r="AF33" s="26"/>
      <c r="AG33">
        <f t="shared" si="2"/>
        <v>1170.2432255239037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10.403976143141154</v>
      </c>
      <c r="F34">
        <f>GT_Spot!T34</f>
        <v>0</v>
      </c>
      <c r="G34">
        <f>PPCL_NG!T34</f>
        <v>-0.29194630872483218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5.0823529411764703</v>
      </c>
      <c r="M34">
        <f>EDWPCL!W34</f>
        <v>0</v>
      </c>
      <c r="N34">
        <f>'MSW BWN'!W34</f>
        <v>4.3449599999999995</v>
      </c>
      <c r="O34">
        <f>TPDDL_ISGS_exbus!BB34</f>
        <v>658.58816094561007</v>
      </c>
      <c r="P34" s="77">
        <v>59.837129287598941</v>
      </c>
      <c r="Q34" s="77">
        <v>20.130000000000003</v>
      </c>
      <c r="R34" s="80">
        <v>19.2</v>
      </c>
      <c r="S34" s="80">
        <v>0</v>
      </c>
      <c r="T34" s="78">
        <f>SUMPRODUCT(LTA!F34:AJ34,LTA!F$101:AJ$101,LTA!F$105:AJ$105)</f>
        <v>32.760000000000005</v>
      </c>
      <c r="U34" s="78">
        <f>SUMPRODUCT(LTA!F34:AJ34,LTA!F$102:AJ$102,LTA!F$105:AJ$105)</f>
        <v>352.98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13.96</v>
      </c>
      <c r="AB34" s="117">
        <f>-STOA!P34</f>
        <v>0</v>
      </c>
      <c r="AC34">
        <f t="shared" si="0"/>
        <v>11.818615949161286</v>
      </c>
      <c r="AD34">
        <f t="shared" si="1"/>
        <v>1139.7760170596405</v>
      </c>
      <c r="AE34">
        <f>'IDT-1'!F34</f>
        <v>0</v>
      </c>
      <c r="AF34" s="26"/>
      <c r="AG34">
        <f t="shared" si="2"/>
        <v>1139.7760170596405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-95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-0.29194630872483218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4.6126696832579182</v>
      </c>
      <c r="M35">
        <f>EDWPCL!W35</f>
        <v>0</v>
      </c>
      <c r="N35">
        <f>'MSW BWN'!W35</f>
        <v>4.5470239999999986</v>
      </c>
      <c r="O35">
        <f>TPDDL_ISGS_exbus!BB35</f>
        <v>632.84198301041909</v>
      </c>
      <c r="P35" s="77">
        <v>59.837129287598941</v>
      </c>
      <c r="Q35" s="77">
        <v>20.479999999999997</v>
      </c>
      <c r="R35" s="80">
        <v>19.2</v>
      </c>
      <c r="S35" s="80">
        <v>0</v>
      </c>
      <c r="T35" s="78">
        <f>SUMPRODUCT(LTA!F35:AJ35,LTA!F$101:AJ$101,LTA!F$105:AJ$105)</f>
        <v>42.9</v>
      </c>
      <c r="U35" s="78">
        <f>SUMPRODUCT(LTA!F35:AJ35,LTA!F$102:AJ$102,LTA!F$105:AJ$105)</f>
        <v>362.21000000000009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13.930000000000001</v>
      </c>
      <c r="AB35" s="117">
        <f>-STOA!P35</f>
        <v>0</v>
      </c>
      <c r="AC35">
        <f t="shared" si="0"/>
        <v>11.379091699229924</v>
      </c>
      <c r="AD35">
        <f t="shared" si="1"/>
        <v>1180.6691195558706</v>
      </c>
      <c r="AE35">
        <f>'IDT-1'!F35</f>
        <v>0</v>
      </c>
      <c r="AF35" s="26"/>
      <c r="AG35">
        <f t="shared" si="2"/>
        <v>1180.6691195558706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-0.29194630872483218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4.7239819004524879</v>
      </c>
      <c r="M36">
        <f>EDWPCL!W36</f>
        <v>0</v>
      </c>
      <c r="N36">
        <f>'MSW BWN'!W36</f>
        <v>4.8156639999999991</v>
      </c>
      <c r="O36">
        <f>TPDDL_ISGS_exbus!BB36</f>
        <v>632.75204679123374</v>
      </c>
      <c r="P36" s="77">
        <v>59.837129287598941</v>
      </c>
      <c r="Q36" s="77">
        <v>20.479999999999997</v>
      </c>
      <c r="R36" s="80">
        <v>19.2</v>
      </c>
      <c r="S36" s="80">
        <v>0</v>
      </c>
      <c r="T36" s="78">
        <f>SUMPRODUCT(LTA!F36:AJ36,LTA!F$101:AJ$101,LTA!F$105:AJ$105)</f>
        <v>54</v>
      </c>
      <c r="U36" s="78">
        <f>SUMPRODUCT(LTA!F36:AJ36,LTA!F$102:AJ$102,LTA!F$105:AJ$105)</f>
        <v>370.61000000000007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</v>
      </c>
      <c r="AA36" s="117">
        <f>STOA!J36</f>
        <v>13.930000000000001</v>
      </c>
      <c r="AB36" s="117">
        <f>-STOA!P36</f>
        <v>0</v>
      </c>
      <c r="AC36">
        <f t="shared" si="0"/>
        <v>11.562121967534598</v>
      </c>
      <c r="AD36">
        <f t="shared" si="1"/>
        <v>1199.2761052855751</v>
      </c>
      <c r="AE36">
        <f>'IDT-1'!F36</f>
        <v>0</v>
      </c>
      <c r="AF36" s="26"/>
      <c r="AG36">
        <f t="shared" si="2"/>
        <v>1199.2761052855751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-0.29194630872483218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5.2194570135746607</v>
      </c>
      <c r="M37">
        <f>EDWPCL!W37</f>
        <v>0</v>
      </c>
      <c r="N37">
        <f>'MSW BWN'!W37</f>
        <v>4.468767999999999</v>
      </c>
      <c r="O37">
        <f>TPDDL_ISGS_exbus!BB37</f>
        <v>631.86441659595766</v>
      </c>
      <c r="P37" s="77">
        <v>59.837129287598941</v>
      </c>
      <c r="Q37" s="77">
        <v>20.86</v>
      </c>
      <c r="R37" s="80">
        <v>19.2</v>
      </c>
      <c r="S37" s="80">
        <v>0</v>
      </c>
      <c r="T37" s="78">
        <f>SUMPRODUCT(LTA!F37:AJ37,LTA!F$101:AJ$101,LTA!F$105:AJ$105)</f>
        <v>61.010000000000005</v>
      </c>
      <c r="U37" s="78">
        <f>SUMPRODUCT(LTA!F37:AJ37,LTA!F$102:AJ$102,LTA!F$105:AJ$105)</f>
        <v>378.55000000000007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13.930000000000001</v>
      </c>
      <c r="AB37" s="117">
        <f>-STOA!P37</f>
        <v>0</v>
      </c>
      <c r="AC37">
        <f t="shared" si="0"/>
        <v>11.681644190489449</v>
      </c>
      <c r="AD37">
        <f t="shared" si="1"/>
        <v>1214.7475319804664</v>
      </c>
      <c r="AE37">
        <f>'IDT-1'!F37</f>
        <v>0</v>
      </c>
      <c r="AF37" s="26"/>
      <c r="AG37">
        <f t="shared" si="2"/>
        <v>1214.7475319804664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-0.29194630872483218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5.4674663999999984</v>
      </c>
      <c r="O38">
        <f>TPDDL_ISGS_exbus!BB38</f>
        <v>630.04621636177433</v>
      </c>
      <c r="P38" s="77">
        <v>59.837129287598941</v>
      </c>
      <c r="Q38" s="77">
        <v>20.86</v>
      </c>
      <c r="R38" s="80">
        <v>19.2</v>
      </c>
      <c r="S38" s="80">
        <v>0</v>
      </c>
      <c r="T38" s="78">
        <f>SUMPRODUCT(LTA!F38:AJ38,LTA!F$101:AJ$101,LTA!F$105:AJ$105)</f>
        <v>70.819999999999993</v>
      </c>
      <c r="U38" s="78">
        <f>SUMPRODUCT(LTA!F38:AJ38,LTA!F$102:AJ$102,LTA!F$105:AJ$105)</f>
        <v>386.39000000000004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13.930000000000001</v>
      </c>
      <c r="AB38" s="117">
        <f>-STOA!P38</f>
        <v>0</v>
      </c>
      <c r="AC38">
        <f t="shared" si="0"/>
        <v>12.237252845311341</v>
      </c>
      <c r="AD38">
        <f t="shared" si="1"/>
        <v>1186.9297547259969</v>
      </c>
      <c r="AE38">
        <f>'IDT-1'!F38</f>
        <v>0</v>
      </c>
      <c r="AF38" s="26"/>
      <c r="AG38">
        <f t="shared" si="2"/>
        <v>1186.9297547259969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-0.29194630872483218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5.1533327999999985</v>
      </c>
      <c r="O39">
        <f>TPDDL_ISGS_exbus!BB39</f>
        <v>627.40079673140497</v>
      </c>
      <c r="P39" s="77">
        <v>59.837129287598941</v>
      </c>
      <c r="Q39" s="77">
        <v>20.86</v>
      </c>
      <c r="R39" s="80">
        <v>19.2</v>
      </c>
      <c r="S39" s="80">
        <v>0</v>
      </c>
      <c r="T39" s="78">
        <f>SUMPRODUCT(LTA!F39:AJ39,LTA!F$101:AJ$101,LTA!F$105:AJ$105)</f>
        <v>76.680000000000007</v>
      </c>
      <c r="U39" s="78">
        <f>SUMPRODUCT(LTA!F39:AJ39,LTA!F$102:AJ$102,LTA!F$105:AJ$105)</f>
        <v>394.25000000000006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13.930000000000001</v>
      </c>
      <c r="AB39" s="117">
        <f>-STOA!P39</f>
        <v>0</v>
      </c>
      <c r="AC39">
        <f t="shared" si="0"/>
        <v>11.798353789367598</v>
      </c>
      <c r="AD39">
        <f t="shared" si="1"/>
        <v>1258.0264487123925</v>
      </c>
      <c r="AE39">
        <f>'IDT-1'!F39</f>
        <v>0</v>
      </c>
      <c r="AF39" s="26"/>
      <c r="AG39">
        <f t="shared" si="2"/>
        <v>1258.0264487123925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-0.29194630872483218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4.8102911999999982</v>
      </c>
      <c r="O40">
        <f>TPDDL_ISGS_exbus!BB40</f>
        <v>671.70058646104087</v>
      </c>
      <c r="P40" s="77">
        <v>59.837129287598941</v>
      </c>
      <c r="Q40" s="77">
        <v>20.86</v>
      </c>
      <c r="R40" s="80">
        <v>19.2</v>
      </c>
      <c r="S40" s="80">
        <v>0</v>
      </c>
      <c r="T40" s="78">
        <f>SUMPRODUCT(LTA!F40:AJ40,LTA!F$101:AJ$101,LTA!F$105:AJ$105)</f>
        <v>86.38</v>
      </c>
      <c r="U40" s="78">
        <f>SUMPRODUCT(LTA!F40:AJ40,LTA!F$102:AJ$102,LTA!F$105:AJ$105)</f>
        <v>397.01000000000005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13.930000000000001</v>
      </c>
      <c r="AB40" s="117">
        <f>-STOA!P40</f>
        <v>0</v>
      </c>
      <c r="AC40">
        <f t="shared" si="0"/>
        <v>12.206039897686439</v>
      </c>
      <c r="AD40">
        <f t="shared" si="1"/>
        <v>1324.0355107337095</v>
      </c>
      <c r="AE40">
        <f>'IDT-1'!F40</f>
        <v>0</v>
      </c>
      <c r="AF40" s="26"/>
      <c r="AG40">
        <f t="shared" si="2"/>
        <v>1324.0355107337095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-0.29194630872483218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4.9490495999999986</v>
      </c>
      <c r="O41">
        <f>TPDDL_ISGS_exbus!BB41</f>
        <v>731.05357092386214</v>
      </c>
      <c r="P41" s="77">
        <v>59.837129287598941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90.73</v>
      </c>
      <c r="U41" s="78">
        <f>SUMPRODUCT(LTA!F41:AJ41,LTA!F$102:AJ$102,LTA!F$105:AJ$105)</f>
        <v>403.50000000000011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13.930000000000001</v>
      </c>
      <c r="AB41" s="117">
        <f>-STOA!P41</f>
        <v>0</v>
      </c>
      <c r="AC41">
        <f t="shared" si="0"/>
        <v>13.535209436654895</v>
      </c>
      <c r="AD41">
        <f t="shared" si="1"/>
        <v>1313.0380840575624</v>
      </c>
      <c r="AE41">
        <f>'IDT-1'!F41</f>
        <v>0</v>
      </c>
      <c r="AF41" s="26"/>
      <c r="AG41">
        <f t="shared" si="2"/>
        <v>1313.0380840575624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11.736526946107784</v>
      </c>
      <c r="F42">
        <f>GT_Spot!T42</f>
        <v>0</v>
      </c>
      <c r="G42">
        <f>PPCL_NG!T42</f>
        <v>-0.29194630872483218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5.0145743999999981</v>
      </c>
      <c r="O42">
        <f>TPDDL_ISGS_exbus!BB42</f>
        <v>798.60342707337986</v>
      </c>
      <c r="P42" s="77">
        <v>59.837129287598941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95.58</v>
      </c>
      <c r="U42" s="78">
        <f>SUMPRODUCT(LTA!F42:AJ42,LTA!F$102:AJ$102,LTA!F$105:AJ$105)</f>
        <v>409.7700000000001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13.930000000000001</v>
      </c>
      <c r="AB42" s="117">
        <f>-STOA!P42</f>
        <v>0</v>
      </c>
      <c r="AC42">
        <f t="shared" si="0"/>
        <v>14.003116480339855</v>
      </c>
      <c r="AD42">
        <f t="shared" si="1"/>
        <v>1415.9633851661326</v>
      </c>
      <c r="AE42">
        <f>'IDT-1'!F42</f>
        <v>0</v>
      </c>
      <c r="AF42" s="26"/>
      <c r="AG42">
        <f t="shared" si="2"/>
        <v>1415.9633851661326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-0.29194630872483218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6.0529411764705872</v>
      </c>
      <c r="M43">
        <f>EDWPCL!W43</f>
        <v>0</v>
      </c>
      <c r="N43">
        <f>'MSW BWN'!W43</f>
        <v>5.0685359999999982</v>
      </c>
      <c r="O43">
        <f>TPDDL_ISGS_exbus!BB43</f>
        <v>826.99495911609597</v>
      </c>
      <c r="P43" s="77">
        <v>59.837129287598941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99.73</v>
      </c>
      <c r="U43" s="78">
        <f>SUMPRODUCT(LTA!F43:AJ43,LTA!F$102:AJ$102,LTA!F$105:AJ$105)</f>
        <v>414.17000000000007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13.38</v>
      </c>
      <c r="AB43" s="117">
        <f>-STOA!P43</f>
        <v>0</v>
      </c>
      <c r="AC43">
        <f t="shared" si="0"/>
        <v>14.414999675897811</v>
      </c>
      <c r="AD43">
        <f t="shared" si="1"/>
        <v>1442.2676292814838</v>
      </c>
      <c r="AE43">
        <f>'IDT-1'!F43</f>
        <v>0</v>
      </c>
      <c r="AF43" s="26"/>
      <c r="AG43">
        <f t="shared" si="2"/>
        <v>1442.2676292814838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-0.29194630872483218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5.2362023999999989</v>
      </c>
      <c r="O44">
        <f>TPDDL_ISGS_exbus!BB44</f>
        <v>826.99495911609597</v>
      </c>
      <c r="P44" s="77">
        <v>59.837129287598941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102.49000000000001</v>
      </c>
      <c r="U44" s="78">
        <f>SUMPRODUCT(LTA!F44:AJ44,LTA!F$102:AJ$102,LTA!F$105:AJ$105)</f>
        <v>417.3300000000001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13.38</v>
      </c>
      <c r="AB44" s="117">
        <f>-STOA!P44</f>
        <v>0</v>
      </c>
      <c r="AC44">
        <f t="shared" si="0"/>
        <v>14.291658461604335</v>
      </c>
      <c r="AD44">
        <f t="shared" si="1"/>
        <v>1468.5524859674174</v>
      </c>
      <c r="AE44">
        <f>'IDT-1'!F44</f>
        <v>0</v>
      </c>
      <c r="AF44" s="26"/>
      <c r="AG44">
        <f t="shared" si="2"/>
        <v>1468.5524859674174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-0.29194630872483218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5.0608271999999985</v>
      </c>
      <c r="O45">
        <f>TPDDL_ISGS_exbus!BB45</f>
        <v>826.99499602837477</v>
      </c>
      <c r="P45" s="77">
        <v>59.837129287598941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101.72</v>
      </c>
      <c r="U45" s="78">
        <f>SUMPRODUCT(LTA!F45:AJ45,LTA!F$102:AJ$102,LTA!F$105:AJ$105)</f>
        <v>417.13000000000005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13.38</v>
      </c>
      <c r="AB45" s="117">
        <f>-STOA!P45</f>
        <v>0</v>
      </c>
      <c r="AC45">
        <f t="shared" si="0"/>
        <v>14.281579484672388</v>
      </c>
      <c r="AD45">
        <f t="shared" si="1"/>
        <v>1467.4172266566279</v>
      </c>
      <c r="AE45">
        <f>'IDT-1'!F45</f>
        <v>16.792000000000002</v>
      </c>
      <c r="AF45" s="26"/>
      <c r="AG45">
        <f t="shared" si="2"/>
        <v>1484.2092266566278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-0.29194630872483218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5.124424799999999</v>
      </c>
      <c r="O46">
        <f>TPDDL_ISGS_exbus!BB46</f>
        <v>826.99499602837477</v>
      </c>
      <c r="P46" s="77">
        <v>59.837129287598941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101.44</v>
      </c>
      <c r="U46" s="78">
        <f>SUMPRODUCT(LTA!F46:AJ46,LTA!F$102:AJ$102,LTA!F$105:AJ$105)</f>
        <v>421.78000000000009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13.38</v>
      </c>
      <c r="AB46" s="117">
        <f>-STOA!P46</f>
        <v>0</v>
      </c>
      <c r="AC46">
        <f t="shared" si="0"/>
        <v>14.231813868330434</v>
      </c>
      <c r="AD46">
        <f t="shared" si="1"/>
        <v>1481.9005898729702</v>
      </c>
      <c r="AE46">
        <f>'IDT-1'!F46</f>
        <v>29.57</v>
      </c>
      <c r="AF46" s="26"/>
      <c r="AG46">
        <f t="shared" si="2"/>
        <v>1511.4705898729701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-0.29194630872483218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6.0407239819004523</v>
      </c>
      <c r="M47">
        <f>EDWPCL!W47</f>
        <v>0</v>
      </c>
      <c r="N47">
        <f>'MSW BWN'!W47</f>
        <v>5.2631831999999994</v>
      </c>
      <c r="O47">
        <f>TPDDL_ISGS_exbus!BB47</f>
        <v>827.28326787270191</v>
      </c>
      <c r="P47" s="77">
        <v>59.837129287598941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101.26</v>
      </c>
      <c r="U47" s="78">
        <f>SUMPRODUCT(LTA!F47:AJ47,LTA!F$102:AJ$102,LTA!F$105:AJ$105)</f>
        <v>426.53000000000009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23.16</v>
      </c>
      <c r="Z47" s="75">
        <f>IEX!P47</f>
        <v>0</v>
      </c>
      <c r="AA47" s="117">
        <f>STOA!J47</f>
        <v>13.38</v>
      </c>
      <c r="AB47" s="117">
        <f>-STOA!P47</f>
        <v>0</v>
      </c>
      <c r="AC47">
        <f t="shared" si="0"/>
        <v>14.96713536505861</v>
      </c>
      <c r="AD47">
        <f t="shared" si="1"/>
        <v>1454.2362323543589</v>
      </c>
      <c r="AE47">
        <f>'IDT-1'!F47</f>
        <v>18</v>
      </c>
      <c r="AF47" s="26"/>
      <c r="AG47">
        <f t="shared" si="2"/>
        <v>1472.2362323543589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-0.29194630872483218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6.0733031674208142</v>
      </c>
      <c r="M48">
        <f>EDWPCL!W48</f>
        <v>0</v>
      </c>
      <c r="N48">
        <f>'MSW BWN'!W48</f>
        <v>5.2728191999999998</v>
      </c>
      <c r="O48">
        <f>TPDDL_ISGS_exbus!BB48</f>
        <v>827.4792354279225</v>
      </c>
      <c r="P48" s="77">
        <v>59.837129287598941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101.03</v>
      </c>
      <c r="U48" s="78">
        <f>SUMPRODUCT(LTA!F48:AJ48,LTA!F$102:AJ$102,LTA!F$105:AJ$105)</f>
        <v>429.55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30.88</v>
      </c>
      <c r="Z48" s="75">
        <f>IEX!P48</f>
        <v>0</v>
      </c>
      <c r="AA48" s="117">
        <f>STOA!J48</f>
        <v>13.38</v>
      </c>
      <c r="AB48" s="117">
        <f>-STOA!P48</f>
        <v>0</v>
      </c>
      <c r="AC48">
        <f t="shared" si="0"/>
        <v>15.017328735566153</v>
      </c>
      <c r="AD48">
        <f t="shared" si="1"/>
        <v>1469.9342217245921</v>
      </c>
      <c r="AE48">
        <f>'IDT-1'!F48</f>
        <v>12.815</v>
      </c>
      <c r="AF48" s="26"/>
      <c r="AG48">
        <f t="shared" si="2"/>
        <v>1482.7492217245922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-0.29194630872483218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5.180313599999999</v>
      </c>
      <c r="O49">
        <f>TPDDL_ISGS_exbus!BB49</f>
        <v>749.26600629947654</v>
      </c>
      <c r="P49" s="77">
        <v>59.837129287598941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100.65</v>
      </c>
      <c r="U49" s="78">
        <f>SUMPRODUCT(LTA!F49:AJ49,LTA!F$102:AJ$102,LTA!F$105:AJ$105)</f>
        <v>430.89000000000004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32.81</v>
      </c>
      <c r="Z49" s="75">
        <f>IEX!P49</f>
        <v>0</v>
      </c>
      <c r="AA49" s="117">
        <f>STOA!J49</f>
        <v>13.38</v>
      </c>
      <c r="AB49" s="117">
        <f>-STOA!P49</f>
        <v>0</v>
      </c>
      <c r="AC49">
        <f t="shared" si="0"/>
        <v>13.466328204046365</v>
      </c>
      <c r="AD49">
        <f t="shared" si="1"/>
        <v>1496.1229746083557</v>
      </c>
      <c r="AE49">
        <f>'IDT-1'!F49</f>
        <v>10.526</v>
      </c>
      <c r="AF49" s="26"/>
      <c r="AG49">
        <f t="shared" si="2"/>
        <v>1506.6489746083557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-0.29194630872483218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5.4308495999999993</v>
      </c>
      <c r="O50">
        <f>TPDDL_ISGS_exbus!BB50</f>
        <v>749.26601374889844</v>
      </c>
      <c r="P50" s="77">
        <v>59.837129287598941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100.16</v>
      </c>
      <c r="U50" s="78">
        <f>SUMPRODUCT(LTA!F50:AJ50,LTA!F$102:AJ$102,LTA!F$105:AJ$105)</f>
        <v>435.91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39.56</v>
      </c>
      <c r="Z50" s="75">
        <f>IEX!P50</f>
        <v>0</v>
      </c>
      <c r="AA50" s="117">
        <f>STOA!J50</f>
        <v>13.38</v>
      </c>
      <c r="AB50" s="117">
        <f>-STOA!P50</f>
        <v>0</v>
      </c>
      <c r="AC50">
        <f t="shared" si="0"/>
        <v>13.479015711179324</v>
      </c>
      <c r="AD50">
        <f t="shared" si="1"/>
        <v>1517.6408305506448</v>
      </c>
      <c r="AE50">
        <f>'IDT-1'!F50</f>
        <v>8.2379999999999995</v>
      </c>
      <c r="AF50" s="26"/>
      <c r="AG50">
        <f t="shared" si="2"/>
        <v>1525.8788305506448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-0.29194630872483218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5.4848111999999993</v>
      </c>
      <c r="O51">
        <f>TPDDL_ISGS_exbus!BB51</f>
        <v>728.09148014713469</v>
      </c>
      <c r="P51" s="77">
        <v>60.39</v>
      </c>
      <c r="Q51" s="77">
        <v>20.86</v>
      </c>
      <c r="R51" s="80">
        <v>19.2</v>
      </c>
      <c r="S51" s="80">
        <v>0</v>
      </c>
      <c r="T51" s="78">
        <f>SUMPRODUCT(LTA!F51:AJ51,LTA!F$101:AJ$101,LTA!F$105:AJ$105)</f>
        <v>99.56</v>
      </c>
      <c r="U51" s="78">
        <f>SUMPRODUCT(LTA!F51:AJ51,LTA!F$102:AJ$102,LTA!F$105:AJ$105)</f>
        <v>438.39000000000004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73.34</v>
      </c>
      <c r="Z51" s="75">
        <f>IEX!P51</f>
        <v>0</v>
      </c>
      <c r="AA51" s="117">
        <f>STOA!J51</f>
        <v>13.38</v>
      </c>
      <c r="AB51" s="117">
        <f>-STOA!P51</f>
        <v>0</v>
      </c>
      <c r="AC51">
        <f t="shared" si="0"/>
        <v>14.188906228775627</v>
      </c>
      <c r="AD51">
        <f t="shared" si="1"/>
        <v>1467.0232387436856</v>
      </c>
      <c r="AE51">
        <f>'IDT-1'!F51</f>
        <v>0</v>
      </c>
      <c r="AF51" s="26"/>
      <c r="AG51">
        <f t="shared" si="2"/>
        <v>1467.0232387436856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-0.29194630872483218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5.3923055999999985</v>
      </c>
      <c r="O52">
        <f>TPDDL_ISGS_exbus!BB52</f>
        <v>728.09148014713469</v>
      </c>
      <c r="P52" s="77">
        <v>60.39</v>
      </c>
      <c r="Q52" s="77">
        <v>20.86</v>
      </c>
      <c r="R52" s="80">
        <v>19.2</v>
      </c>
      <c r="S52" s="80">
        <v>0</v>
      </c>
      <c r="T52" s="78">
        <f>SUMPRODUCT(LTA!F52:AJ52,LTA!F$101:AJ$101,LTA!F$105:AJ$105)</f>
        <v>98.91</v>
      </c>
      <c r="U52" s="78">
        <f>SUMPRODUCT(LTA!F52:AJ52,LTA!F$102:AJ$102,LTA!F$105:AJ$105)</f>
        <v>443.11000000000007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75.27</v>
      </c>
      <c r="Z52" s="75">
        <f>IEX!P52</f>
        <v>0</v>
      </c>
      <c r="AA52" s="117">
        <f>STOA!J52</f>
        <v>13.38</v>
      </c>
      <c r="AB52" s="117">
        <f>-STOA!P52</f>
        <v>0</v>
      </c>
      <c r="AC52">
        <f t="shared" si="0"/>
        <v>13.841376440996838</v>
      </c>
      <c r="AD52">
        <f t="shared" si="1"/>
        <v>1518.2782629314645</v>
      </c>
      <c r="AE52">
        <f>'IDT-1'!F52</f>
        <v>0</v>
      </c>
      <c r="AF52" s="26"/>
      <c r="AG52">
        <f t="shared" si="2"/>
        <v>1518.2782629314645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-0.29194630872483218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0.10452488687782804</v>
      </c>
      <c r="M53">
        <f>EDWPCL!W53</f>
        <v>0</v>
      </c>
      <c r="N53">
        <f>'MSW BWN'!W53</f>
        <v>5.457830399999998</v>
      </c>
      <c r="O53">
        <f>TPDDL_ISGS_exbus!BB53</f>
        <v>728.09148014713469</v>
      </c>
      <c r="P53" s="77">
        <v>59.836676663334451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98.93</v>
      </c>
      <c r="U53" s="78">
        <f>SUMPRODUCT(LTA!F53:AJ53,LTA!F$102:AJ$102,LTA!F$105:AJ$105)</f>
        <v>442.74000000000007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59.83</v>
      </c>
      <c r="Z53" s="75">
        <f>IEX!P53</f>
        <v>0</v>
      </c>
      <c r="AA53" s="117">
        <f>STOA!J53</f>
        <v>13.38</v>
      </c>
      <c r="AB53" s="117">
        <f>-STOA!P53</f>
        <v>0</v>
      </c>
      <c r="AC53">
        <f t="shared" si="0"/>
        <v>13.600745241084358</v>
      </c>
      <c r="AD53">
        <f t="shared" si="1"/>
        <v>1501.2188302334787</v>
      </c>
      <c r="AE53">
        <f>'IDT-1'!F53</f>
        <v>1.373</v>
      </c>
      <c r="AF53" s="26"/>
      <c r="AG53">
        <f t="shared" si="2"/>
        <v>1502.5918302334787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-0.29194630872483218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5.199585599999998</v>
      </c>
      <c r="O54">
        <f>TPDDL_ISGS_exbus!BB54</f>
        <v>731.04825134113457</v>
      </c>
      <c r="P54" s="77">
        <v>59.836676663334451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98.72</v>
      </c>
      <c r="U54" s="78">
        <f>SUMPRODUCT(LTA!F54:AJ54,LTA!F$102:AJ$102,LTA!F$105:AJ$105)</f>
        <v>446.11000000000007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10.62</v>
      </c>
      <c r="Z54" s="75">
        <f>IEX!P54</f>
        <v>0</v>
      </c>
      <c r="AA54" s="117">
        <f>STOA!J54</f>
        <v>13.38</v>
      </c>
      <c r="AB54" s="117">
        <f>-STOA!P54</f>
        <v>0</v>
      </c>
      <c r="AC54">
        <f t="shared" si="0"/>
        <v>13.085160541514099</v>
      </c>
      <c r="AD54">
        <f t="shared" si="1"/>
        <v>1473.2784164401708</v>
      </c>
      <c r="AE54">
        <f>'IDT-1'!F54</f>
        <v>13</v>
      </c>
      <c r="AF54" s="26"/>
      <c r="AG54">
        <f t="shared" si="2"/>
        <v>1486.2784164401708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11.728793660111535</v>
      </c>
      <c r="F55">
        <f>GT_Spot!T55</f>
        <v>0</v>
      </c>
      <c r="G55">
        <f>PPCL_NG!T55</f>
        <v>-0.29194630872483218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1.6425339366515834</v>
      </c>
      <c r="M55">
        <f>EDWPCL!W55</f>
        <v>0</v>
      </c>
      <c r="N55">
        <f>'MSW BWN'!W55</f>
        <v>5.1533327999999985</v>
      </c>
      <c r="O55">
        <f>TPDDL_ISGS_exbus!BB55</f>
        <v>668.1878945804043</v>
      </c>
      <c r="P55" s="77">
        <v>59.836676663334451</v>
      </c>
      <c r="Q55" s="77">
        <v>20.86</v>
      </c>
      <c r="R55" s="80">
        <v>19.2</v>
      </c>
      <c r="S55" s="80">
        <v>0</v>
      </c>
      <c r="T55" s="78">
        <f>SUMPRODUCT(LTA!F55:AJ55,LTA!F$101:AJ$101,LTA!F$105:AJ$105)</f>
        <v>98.67</v>
      </c>
      <c r="U55" s="78">
        <f>SUMPRODUCT(LTA!F55:AJ55,LTA!F$102:AJ$102,LTA!F$105:AJ$105)</f>
        <v>444.93000000000006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13.930000000000001</v>
      </c>
      <c r="AB55" s="117">
        <f>-STOA!P55</f>
        <v>0</v>
      </c>
      <c r="AC55">
        <f t="shared" si="0"/>
        <v>13.064966101548585</v>
      </c>
      <c r="AD55">
        <f t="shared" si="1"/>
        <v>1330.3823192302286</v>
      </c>
      <c r="AE55">
        <f>'IDT-1'!F55</f>
        <v>0</v>
      </c>
      <c r="AF55" s="26"/>
      <c r="AG55">
        <f t="shared" si="2"/>
        <v>1330.3823192302286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-0.29194630872483218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4.6914027149321269</v>
      </c>
      <c r="M56">
        <f>EDWPCL!W56</f>
        <v>0</v>
      </c>
      <c r="N56">
        <f>'MSW BWN'!W56</f>
        <v>5.2072943999999985</v>
      </c>
      <c r="O56">
        <f>TPDDL_ISGS_exbus!BB56</f>
        <v>668.1878945804043</v>
      </c>
      <c r="P56" s="77">
        <v>59.836676663334451</v>
      </c>
      <c r="Q56" s="77">
        <v>20.86</v>
      </c>
      <c r="R56" s="80">
        <v>19.2</v>
      </c>
      <c r="S56" s="80">
        <v>0</v>
      </c>
      <c r="T56" s="78">
        <f>SUMPRODUCT(LTA!F56:AJ56,LTA!F$101:AJ$101,LTA!F$105:AJ$105)</f>
        <v>99.09</v>
      </c>
      <c r="U56" s="78">
        <f>SUMPRODUCT(LTA!F56:AJ56,LTA!F$102:AJ$102,LTA!F$105:AJ$105)</f>
        <v>446.69000000000005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13.930000000000001</v>
      </c>
      <c r="AB56" s="117">
        <f>-STOA!P56</f>
        <v>0</v>
      </c>
      <c r="AC56">
        <f t="shared" si="0"/>
        <v>13.203357341982956</v>
      </c>
      <c r="AD56">
        <f t="shared" si="1"/>
        <v>1325.8814240366598</v>
      </c>
      <c r="AE56">
        <f>'IDT-1'!F56</f>
        <v>0</v>
      </c>
      <c r="AF56" s="26"/>
      <c r="AG56">
        <f t="shared" si="2"/>
        <v>1325.8814240366598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15.32796317606444</v>
      </c>
      <c r="F57">
        <f>GT_Spot!T57</f>
        <v>0</v>
      </c>
      <c r="G57">
        <f>PPCL_NG!T57</f>
        <v>-0.29194630872483218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5.9226244343891397</v>
      </c>
      <c r="M57">
        <f>EDWPCL!W57</f>
        <v>0</v>
      </c>
      <c r="N57">
        <f>'MSW BWN'!W57</f>
        <v>5.457830399999998</v>
      </c>
      <c r="O57">
        <f>TPDDL_ISGS_exbus!BB57</f>
        <v>660.47494978930263</v>
      </c>
      <c r="P57" s="77">
        <v>59.836676663334451</v>
      </c>
      <c r="Q57" s="77">
        <v>20.86</v>
      </c>
      <c r="R57" s="80">
        <v>19.2</v>
      </c>
      <c r="S57" s="80">
        <v>0</v>
      </c>
      <c r="T57" s="78">
        <f>SUMPRODUCT(LTA!F57:AJ57,LTA!F$101:AJ$101,LTA!F$105:AJ$105)</f>
        <v>99.460000000000008</v>
      </c>
      <c r="U57" s="78">
        <f>SUMPRODUCT(LTA!F57:AJ57,LTA!F$102:AJ$102,LTA!F$105:AJ$105)</f>
        <v>445.78000000000003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13.930000000000001</v>
      </c>
      <c r="AB57" s="117">
        <f>-STOA!P57</f>
        <v>0</v>
      </c>
      <c r="AC57">
        <f t="shared" si="0"/>
        <v>12.905978703943459</v>
      </c>
      <c r="AD57">
        <f t="shared" si="1"/>
        <v>1352.6521194504226</v>
      </c>
      <c r="AE57">
        <f>'IDT-1'!F57</f>
        <v>0</v>
      </c>
      <c r="AF57" s="26"/>
      <c r="AG57">
        <f t="shared" si="2"/>
        <v>1352.6521194504226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15.32796317606444</v>
      </c>
      <c r="F58">
        <f>GT_Spot!T58</f>
        <v>0</v>
      </c>
      <c r="G58">
        <f>PPCL_NG!T58</f>
        <v>-0.29194630872483218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6.092307692307692</v>
      </c>
      <c r="M58">
        <f>EDWPCL!W58</f>
        <v>0</v>
      </c>
      <c r="N58">
        <f>'MSW BWN'!W58</f>
        <v>5.2362023999999989</v>
      </c>
      <c r="O58">
        <f>TPDDL_ISGS_exbus!BB58</f>
        <v>699.07459854988576</v>
      </c>
      <c r="P58" s="77">
        <v>59.836676663334451</v>
      </c>
      <c r="Q58" s="77">
        <v>20.86</v>
      </c>
      <c r="R58" s="80">
        <v>19.2</v>
      </c>
      <c r="S58" s="80">
        <v>0</v>
      </c>
      <c r="T58" s="78">
        <f>SUMPRODUCT(LTA!F58:AJ58,LTA!F$101:AJ$101,LTA!F$105:AJ$105)</f>
        <v>100.39</v>
      </c>
      <c r="U58" s="78">
        <f>SUMPRODUCT(LTA!F58:AJ58,LTA!F$102:AJ$102,LTA!F$105:AJ$105)</f>
        <v>445.07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13.930000000000001</v>
      </c>
      <c r="AB58" s="117">
        <f>-STOA!P58</f>
        <v>0</v>
      </c>
      <c r="AC58">
        <f t="shared" si="0"/>
        <v>12.936400036029438</v>
      </c>
      <c r="AD58">
        <f t="shared" si="1"/>
        <v>1426.389402136838</v>
      </c>
      <c r="AE58">
        <f>'IDT-1'!F58</f>
        <v>4.2439999999999998</v>
      </c>
      <c r="AF58" s="26"/>
      <c r="AG58">
        <f t="shared" si="2"/>
        <v>1430.633402136838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7.828090523338048</v>
      </c>
      <c r="F59">
        <f>GT_Spot!T59</f>
        <v>0</v>
      </c>
      <c r="G59">
        <f>PPCL_NG!T59</f>
        <v>-0.29194630872483218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5.9484162895927595</v>
      </c>
      <c r="M59">
        <f>EDWPCL!W59</f>
        <v>0</v>
      </c>
      <c r="N59">
        <f>'MSW BWN'!W59</f>
        <v>5.087807999999999</v>
      </c>
      <c r="O59">
        <f>TPDDL_ISGS_exbus!BB59</f>
        <v>684.07481474119527</v>
      </c>
      <c r="P59" s="77">
        <v>59.836676663334451</v>
      </c>
      <c r="Q59" s="77">
        <v>20.86</v>
      </c>
      <c r="R59" s="80">
        <v>19.2</v>
      </c>
      <c r="S59" s="80">
        <v>0</v>
      </c>
      <c r="T59" s="78">
        <f>SUMPRODUCT(LTA!F59:AJ59,LTA!F$101:AJ$101,LTA!F$105:AJ$105)</f>
        <v>101.29</v>
      </c>
      <c r="U59" s="78">
        <f>SUMPRODUCT(LTA!F59:AJ59,LTA!F$102:AJ$102,LTA!F$105:AJ$105)</f>
        <v>445.27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3.86</v>
      </c>
      <c r="Z59" s="75">
        <f>IEX!P59</f>
        <v>0</v>
      </c>
      <c r="AA59" s="117">
        <f>STOA!J59</f>
        <v>13.930000000000001</v>
      </c>
      <c r="AB59" s="117">
        <f>-STOA!P59</f>
        <v>0</v>
      </c>
      <c r="AC59">
        <f t="shared" si="0"/>
        <v>13.045822769770938</v>
      </c>
      <c r="AD59">
        <f t="shared" si="1"/>
        <v>1378.4480371389645</v>
      </c>
      <c r="AE59">
        <f>'IDT-1'!F59</f>
        <v>28</v>
      </c>
      <c r="AF59" s="26"/>
      <c r="AG59">
        <f t="shared" si="2"/>
        <v>1406.4480371389645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7.828090523338048</v>
      </c>
      <c r="F60">
        <f>GT_Spot!T60</f>
        <v>0</v>
      </c>
      <c r="G60">
        <f>PPCL_NG!T60</f>
        <v>-0.29194630872483218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5.0049383999999995</v>
      </c>
      <c r="O60">
        <f>TPDDL_ISGS_exbus!BB60</f>
        <v>716.97797069156854</v>
      </c>
      <c r="P60" s="77">
        <v>59.836676663334451</v>
      </c>
      <c r="Q60" s="77">
        <v>20.86</v>
      </c>
      <c r="R60" s="80">
        <v>19.2</v>
      </c>
      <c r="S60" s="80">
        <v>0</v>
      </c>
      <c r="T60" s="78">
        <f>SUMPRODUCT(LTA!F60:AJ60,LTA!F$101:AJ$101,LTA!F$105:AJ$105)</f>
        <v>102.15</v>
      </c>
      <c r="U60" s="78">
        <f>SUMPRODUCT(LTA!F60:AJ60,LTA!F$102:AJ$102,LTA!F$105:AJ$105)</f>
        <v>441.31000000000006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44.39</v>
      </c>
      <c r="Z60" s="75">
        <f>IEX!P60</f>
        <v>0</v>
      </c>
      <c r="AA60" s="117">
        <f>STOA!J60</f>
        <v>13.930000000000001</v>
      </c>
      <c r="AB60" s="117">
        <f>-STOA!P60</f>
        <v>0</v>
      </c>
      <c r="AC60">
        <f t="shared" si="0"/>
        <v>13.443641792434295</v>
      </c>
      <c r="AD60">
        <f t="shared" si="1"/>
        <v>1473.4788784251925</v>
      </c>
      <c r="AE60">
        <f>'IDT-1'!F60</f>
        <v>8</v>
      </c>
      <c r="AF60" s="26"/>
      <c r="AG60">
        <f t="shared" si="2"/>
        <v>1481.4788784251925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15.32796317606444</v>
      </c>
      <c r="F61">
        <f>GT_Spot!T61</f>
        <v>0</v>
      </c>
      <c r="G61">
        <f>PPCL_NG!T61</f>
        <v>-0.29194630872483218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4.995302399999999</v>
      </c>
      <c r="O61">
        <f>TPDDL_ISGS_exbus!BB61</f>
        <v>720.47371487345379</v>
      </c>
      <c r="P61" s="77">
        <v>59.836676663334451</v>
      </c>
      <c r="Q61" s="77">
        <v>20.86</v>
      </c>
      <c r="R61" s="80">
        <v>19.2</v>
      </c>
      <c r="S61" s="80">
        <v>0</v>
      </c>
      <c r="T61" s="78">
        <f>SUMPRODUCT(LTA!F61:AJ61,LTA!F$101:AJ$101,LTA!F$105:AJ$105)</f>
        <v>93.58</v>
      </c>
      <c r="U61" s="78">
        <f>SUMPRODUCT(LTA!F61:AJ61,LTA!F$102:AJ$102,LTA!F$105:AJ$105)</f>
        <v>437.16000000000008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71.41</v>
      </c>
      <c r="Z61" s="75">
        <f>IEX!P61</f>
        <v>0</v>
      </c>
      <c r="AA61" s="117">
        <f>STOA!J61</f>
        <v>13.930000000000001</v>
      </c>
      <c r="AB61" s="117">
        <f>-STOA!P61</f>
        <v>0</v>
      </c>
      <c r="AC61">
        <f t="shared" si="0"/>
        <v>13.488595873334972</v>
      </c>
      <c r="AD61">
        <f t="shared" si="1"/>
        <v>1518.7199051789037</v>
      </c>
      <c r="AE61">
        <f>'IDT-1'!F61</f>
        <v>0</v>
      </c>
      <c r="AF61" s="26"/>
      <c r="AG61">
        <f t="shared" si="2"/>
        <v>1518.7199051789037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15.788262370540849</v>
      </c>
      <c r="F62">
        <f>GT_Spot!T62</f>
        <v>0</v>
      </c>
      <c r="G62">
        <f>PPCL_NG!T62</f>
        <v>-0.29194630872483218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4.8469079999999991</v>
      </c>
      <c r="O62">
        <f>TPDDL_ISGS_exbus!BB62</f>
        <v>712.16981802482462</v>
      </c>
      <c r="P62" s="77">
        <v>59.836676663334451</v>
      </c>
      <c r="Q62" s="77">
        <v>20.86</v>
      </c>
      <c r="R62" s="80">
        <v>19.2</v>
      </c>
      <c r="S62" s="80">
        <v>0</v>
      </c>
      <c r="T62" s="78">
        <f>SUMPRODUCT(LTA!F62:AJ62,LTA!F$101:AJ$101,LTA!F$105:AJ$105)</f>
        <v>90.85</v>
      </c>
      <c r="U62" s="78">
        <f>SUMPRODUCT(LTA!F62:AJ62,LTA!F$102:AJ$102,LTA!F$105:AJ$105)</f>
        <v>432.93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95.53</v>
      </c>
      <c r="Z62" s="75">
        <f>IEX!P62</f>
        <v>0</v>
      </c>
      <c r="AA62" s="117">
        <f>STOA!J62</f>
        <v>13.930000000000001</v>
      </c>
      <c r="AB62" s="117">
        <f>-STOA!P62</f>
        <v>0</v>
      </c>
      <c r="AC62">
        <f t="shared" si="0"/>
        <v>13.569274343258428</v>
      </c>
      <c r="AD62">
        <f t="shared" si="1"/>
        <v>1527.8072346548272</v>
      </c>
      <c r="AE62">
        <f>'IDT-1'!F62</f>
        <v>0</v>
      </c>
      <c r="AF62" s="26"/>
      <c r="AG62">
        <f t="shared" si="2"/>
        <v>1527.8072346548272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15.32796317606444</v>
      </c>
      <c r="F63">
        <f>GT_Spot!T63</f>
        <v>0</v>
      </c>
      <c r="G63">
        <f>PPCL_NG!T63</f>
        <v>-0.29194630872483218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5.9755656108597286</v>
      </c>
      <c r="M63">
        <f>EDWPCL!W63</f>
        <v>0</v>
      </c>
      <c r="N63">
        <f>'MSW BWN'!W63</f>
        <v>4.7833103999999986</v>
      </c>
      <c r="O63">
        <f>TPDDL_ISGS_exbus!BB63</f>
        <v>715.02432923027641</v>
      </c>
      <c r="P63" s="77">
        <v>59.836676663334451</v>
      </c>
      <c r="Q63" s="77">
        <v>20.86</v>
      </c>
      <c r="R63" s="80">
        <v>19.2</v>
      </c>
      <c r="S63" s="80">
        <v>0</v>
      </c>
      <c r="T63" s="78">
        <f>SUMPRODUCT(LTA!F63:AJ63,LTA!F$101:AJ$101,LTA!F$105:AJ$105)</f>
        <v>88.14</v>
      </c>
      <c r="U63" s="78">
        <f>SUMPRODUCT(LTA!F63:AJ63,LTA!F$102:AJ$102,LTA!F$105:AJ$105)</f>
        <v>420.78000000000003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100.36</v>
      </c>
      <c r="Z63" s="75">
        <f>IEX!P63</f>
        <v>0</v>
      </c>
      <c r="AA63" s="117">
        <f>STOA!J63</f>
        <v>13.930000000000001</v>
      </c>
      <c r="AB63" s="117">
        <f>-STOA!P63</f>
        <v>0</v>
      </c>
      <c r="AC63">
        <f t="shared" si="0"/>
        <v>13.754860973267203</v>
      </c>
      <c r="AD63">
        <f t="shared" si="1"/>
        <v>1548.7110377985432</v>
      </c>
      <c r="AE63">
        <f>'IDT-1'!F63</f>
        <v>0</v>
      </c>
      <c r="AF63" s="26"/>
      <c r="AG63">
        <f t="shared" si="2"/>
        <v>1548.7110377985432</v>
      </c>
      <c r="AI63" s="75">
        <f>PXIL!J63</f>
        <v>0</v>
      </c>
      <c r="AJ63" s="75">
        <f>PXIL!P63</f>
        <v>0</v>
      </c>
      <c r="AK63" s="75">
        <f>RTM_IEX!J63</f>
        <v>28.94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15.32796317606444</v>
      </c>
      <c r="F64">
        <f>GT_Spot!T64</f>
        <v>0</v>
      </c>
      <c r="G64">
        <f>PPCL_NG!T64</f>
        <v>-0.29194630872483218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5.9552036199095006</v>
      </c>
      <c r="M64">
        <f>EDWPCL!W64</f>
        <v>0</v>
      </c>
      <c r="N64">
        <f>'MSW BWN'!W64</f>
        <v>4.8295631999999982</v>
      </c>
      <c r="O64">
        <f>TPDDL_ISGS_exbus!BB64</f>
        <v>716.57256558027643</v>
      </c>
      <c r="P64" s="77">
        <v>59.836676663334451</v>
      </c>
      <c r="Q64" s="77">
        <v>20.86</v>
      </c>
      <c r="R64" s="80">
        <v>19.2</v>
      </c>
      <c r="S64" s="80">
        <v>0</v>
      </c>
      <c r="T64" s="78">
        <f>SUMPRODUCT(LTA!F64:AJ64,LTA!F$101:AJ$101,LTA!F$105:AJ$105)</f>
        <v>85.97</v>
      </c>
      <c r="U64" s="78">
        <f>SUMPRODUCT(LTA!F64:AJ64,LTA!F$102:AJ$102,LTA!F$105:AJ$105)</f>
        <v>416.33000000000004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107.11</v>
      </c>
      <c r="Z64" s="75">
        <f>IEX!P64</f>
        <v>0</v>
      </c>
      <c r="AA64" s="117">
        <f>STOA!J64</f>
        <v>13.930000000000001</v>
      </c>
      <c r="AB64" s="117">
        <f>-STOA!P64</f>
        <v>0</v>
      </c>
      <c r="AC64">
        <f t="shared" si="0"/>
        <v>13.515185292266843</v>
      </c>
      <c r="AD64">
        <f t="shared" si="1"/>
        <v>1521.7148406385932</v>
      </c>
      <c r="AE64">
        <f>'IDT-1'!F64</f>
        <v>0</v>
      </c>
      <c r="AF64" s="26"/>
      <c r="AG64">
        <f t="shared" si="2"/>
        <v>1521.7148406385932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15.32796317606444</v>
      </c>
      <c r="F65">
        <f>GT_Spot!T65</f>
        <v>0</v>
      </c>
      <c r="G65">
        <f>PPCL_NG!T65</f>
        <v>-0.29194630872483218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5.8384615384615381</v>
      </c>
      <c r="M65">
        <f>EDWPCL!W65</f>
        <v>0</v>
      </c>
      <c r="N65">
        <f>'MSW BWN'!W65</f>
        <v>4.958685599999999</v>
      </c>
      <c r="O65">
        <f>TPDDL_ISGS_exbus!BB65</f>
        <v>717.6897126448215</v>
      </c>
      <c r="P65" s="77">
        <v>59.837129287598941</v>
      </c>
      <c r="Q65" s="77">
        <v>20.130000000000003</v>
      </c>
      <c r="R65" s="80">
        <v>19.2</v>
      </c>
      <c r="S65" s="80">
        <v>0</v>
      </c>
      <c r="T65" s="78">
        <f>SUMPRODUCT(LTA!F65:AJ65,LTA!F$101:AJ$101,LTA!F$105:AJ$105)</f>
        <v>80.36</v>
      </c>
      <c r="U65" s="78">
        <f>SUMPRODUCT(LTA!F65:AJ65,LTA!F$102:AJ$102,LTA!F$105:AJ$105)</f>
        <v>410.25000000000006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117.73</v>
      </c>
      <c r="Z65" s="75">
        <f>IEX!P65</f>
        <v>0</v>
      </c>
      <c r="AA65" s="117">
        <f>STOA!J65</f>
        <v>13.930000000000001</v>
      </c>
      <c r="AB65" s="117">
        <f>-STOA!P65</f>
        <v>0</v>
      </c>
      <c r="AC65">
        <f t="shared" si="0"/>
        <v>13.764049116331625</v>
      </c>
      <c r="AD65">
        <f t="shared" si="1"/>
        <v>1549.7459568218903</v>
      </c>
      <c r="AE65">
        <f>'IDT-1'!F65</f>
        <v>0</v>
      </c>
      <c r="AF65" s="26"/>
      <c r="AG65">
        <f t="shared" si="2"/>
        <v>1549.7459568218903</v>
      </c>
      <c r="AI65" s="75">
        <f>PXIL!J65</f>
        <v>0</v>
      </c>
      <c r="AJ65" s="75">
        <f>PXIL!P65</f>
        <v>0</v>
      </c>
      <c r="AK65" s="75">
        <f>RTM_IEX!J65</f>
        <v>28.95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15.32796317606444</v>
      </c>
      <c r="F66">
        <f>GT_Spot!T66</f>
        <v>0</v>
      </c>
      <c r="G66">
        <f>PPCL_NG!T66</f>
        <v>-0.29194630872483218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6.0461538461538451</v>
      </c>
      <c r="M66">
        <f>EDWPCL!W66</f>
        <v>0</v>
      </c>
      <c r="N66">
        <f>'MSW BWN'!W66</f>
        <v>4.958685599999999</v>
      </c>
      <c r="O66">
        <f>TPDDL_ISGS_exbus!BB66</f>
        <v>721.04199291122143</v>
      </c>
      <c r="P66" s="77">
        <v>59.837129287598941</v>
      </c>
      <c r="Q66" s="77">
        <v>20.130000000000003</v>
      </c>
      <c r="R66" s="80">
        <v>19.2</v>
      </c>
      <c r="S66" s="80">
        <v>0</v>
      </c>
      <c r="T66" s="78">
        <f>SUMPRODUCT(LTA!F66:AJ66,LTA!F$101:AJ$101,LTA!F$105:AJ$105)</f>
        <v>74.599999999999994</v>
      </c>
      <c r="U66" s="78">
        <f>SUMPRODUCT(LTA!F66:AJ66,LTA!F$102:AJ$102,LTA!F$105:AJ$105)</f>
        <v>403.91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127.38</v>
      </c>
      <c r="Z66" s="75">
        <f>IEX!P66</f>
        <v>0</v>
      </c>
      <c r="AA66" s="117">
        <f>STOA!J66</f>
        <v>13.930000000000001</v>
      </c>
      <c r="AB66" s="117">
        <f>-STOA!P66</f>
        <v>0</v>
      </c>
      <c r="AC66">
        <f t="shared" si="0"/>
        <v>13.688896874983634</v>
      </c>
      <c r="AD66">
        <f t="shared" si="1"/>
        <v>1541.2810816373303</v>
      </c>
      <c r="AE66">
        <f>'IDT-1'!F66</f>
        <v>0</v>
      </c>
      <c r="AF66" s="26"/>
      <c r="AG66">
        <f t="shared" si="2"/>
        <v>1541.2810816373303</v>
      </c>
      <c r="AI66" s="75">
        <f>PXIL!J66</f>
        <v>0</v>
      </c>
      <c r="AJ66" s="75">
        <f>PXIL!P66</f>
        <v>0</v>
      </c>
      <c r="AK66" s="75">
        <f>RTM_IEX!J66</f>
        <v>19.3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15.32796317606444</v>
      </c>
      <c r="F67">
        <f>GT_Spot!T67</f>
        <v>0</v>
      </c>
      <c r="G67">
        <f>PPCL_NG!T67</f>
        <v>-0.29194630872483218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6.1058823529411761</v>
      </c>
      <c r="M67">
        <f>EDWPCL!W67</f>
        <v>0</v>
      </c>
      <c r="N67">
        <f>'MSW BWN'!W67</f>
        <v>4.4768855999999992</v>
      </c>
      <c r="O67">
        <f>TPDDL_ISGS_exbus!BB67</f>
        <v>695.68257440712318</v>
      </c>
      <c r="P67" s="77">
        <v>59.837129287598941</v>
      </c>
      <c r="Q67" s="77">
        <v>20.13</v>
      </c>
      <c r="R67" s="80">
        <v>19.2</v>
      </c>
      <c r="S67" s="80">
        <v>0</v>
      </c>
      <c r="T67" s="78">
        <f>SUMPRODUCT(LTA!F67:AJ67,LTA!F$101:AJ$101,LTA!F$105:AJ$105)</f>
        <v>58.629999999999995</v>
      </c>
      <c r="U67" s="78">
        <f>SUMPRODUCT(LTA!F67:AJ67,LTA!F$102:AJ$102,LTA!F$105:AJ$105)</f>
        <v>396.68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138.96</v>
      </c>
      <c r="Z67" s="75">
        <f>IEX!P67</f>
        <v>0</v>
      </c>
      <c r="AA67" s="117">
        <f>STOA!J67</f>
        <v>13.930000000000001</v>
      </c>
      <c r="AB67" s="117">
        <f>-STOA!P67</f>
        <v>0</v>
      </c>
      <c r="AC67">
        <f t="shared" si="0"/>
        <v>13.274843763007301</v>
      </c>
      <c r="AD67">
        <f t="shared" si="1"/>
        <v>1494.6436447519959</v>
      </c>
      <c r="AE67">
        <f>'IDT-1'!F67</f>
        <v>0</v>
      </c>
      <c r="AF67" s="26"/>
      <c r="AG67">
        <f t="shared" si="2"/>
        <v>1494.6436447519959</v>
      </c>
      <c r="AI67" s="75">
        <f>PXIL!J67</f>
        <v>0</v>
      </c>
      <c r="AJ67" s="75">
        <f>PXIL!P67</f>
        <v>0</v>
      </c>
      <c r="AK67" s="75">
        <f>RTM_IEX!J67</f>
        <v>9.65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15.32796317606444</v>
      </c>
      <c r="F68">
        <f>GT_Spot!T68</f>
        <v>0</v>
      </c>
      <c r="G68">
        <f>PPCL_NG!T68</f>
        <v>-0.29194630872483218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6.0135746606334832</v>
      </c>
      <c r="M68">
        <f>EDWPCL!W68</f>
        <v>0</v>
      </c>
      <c r="N68">
        <f>'MSW BWN'!W68</f>
        <v>4.3207823999999988</v>
      </c>
      <c r="O68">
        <f>TPDDL_ISGS_exbus!BB68</f>
        <v>697.07091908498444</v>
      </c>
      <c r="P68" s="77">
        <v>59.837129287598941</v>
      </c>
      <c r="Q68" s="77">
        <v>20.13</v>
      </c>
      <c r="R68" s="80">
        <v>19.2</v>
      </c>
      <c r="S68" s="80">
        <v>0</v>
      </c>
      <c r="T68" s="78">
        <f>SUMPRODUCT(LTA!F68:AJ68,LTA!F$101:AJ$101,LTA!F$105:AJ$105)</f>
        <v>54.11</v>
      </c>
      <c r="U68" s="78">
        <f>SUMPRODUCT(LTA!F68:AJ68,LTA!F$102:AJ$102,LTA!F$105:AJ$105)</f>
        <v>388.15000000000003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153.43</v>
      </c>
      <c r="Z68" s="75">
        <f>IEX!P68</f>
        <v>0</v>
      </c>
      <c r="AA68" s="117">
        <f>STOA!J68</f>
        <v>13.930000000000001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13.212451180320171</v>
      </c>
      <c r="AD68">
        <f t="shared" ref="AD68:AD98" si="4">SUM(B68:AB68,AI68:AR68)-AC68</f>
        <v>1487.6159711202365</v>
      </c>
      <c r="AE68">
        <f>'IDT-1'!F68</f>
        <v>0</v>
      </c>
      <c r="AF68" s="26"/>
      <c r="AG68">
        <f t="shared" ref="AG68:AG98" si="5">SUM(AD68:AF68)</f>
        <v>1487.6159711202365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15.32796317606444</v>
      </c>
      <c r="F69">
        <f>GT_Spot!T69</f>
        <v>0</v>
      </c>
      <c r="G69">
        <f>PPCL_NG!T69</f>
        <v>-0.29194630872483218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5.9809954751131214</v>
      </c>
      <c r="M69">
        <f>EDWPCL!W69</f>
        <v>0</v>
      </c>
      <c r="N69">
        <f>'MSW BWN'!W69</f>
        <v>4.1164991999999998</v>
      </c>
      <c r="O69">
        <f>TPDDL_ISGS_exbus!BB69</f>
        <v>837.04696758886314</v>
      </c>
      <c r="P69" s="77">
        <v>59.837129287598941</v>
      </c>
      <c r="Q69" s="77">
        <v>20.13</v>
      </c>
      <c r="R69" s="80">
        <v>19.2</v>
      </c>
      <c r="S69" s="80">
        <v>0</v>
      </c>
      <c r="T69" s="78">
        <f>SUMPRODUCT(LTA!F69:AJ69,LTA!F$101:AJ$101,LTA!F$105:AJ$105)</f>
        <v>47.510000000000005</v>
      </c>
      <c r="U69" s="78">
        <f>SUMPRODUCT(LTA!F69:AJ69,LTA!F$102:AJ$102,LTA!F$105:AJ$105)</f>
        <v>400.21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167.91</v>
      </c>
      <c r="Z69" s="75">
        <f>IEX!P69</f>
        <v>0</v>
      </c>
      <c r="AA69" s="117">
        <f>STOA!J69</f>
        <v>13.930000000000001</v>
      </c>
      <c r="AB69" s="117">
        <f>-STOA!P69</f>
        <v>0</v>
      </c>
      <c r="AC69">
        <f t="shared" si="3"/>
        <v>15.239096944715397</v>
      </c>
      <c r="AD69">
        <f t="shared" si="4"/>
        <v>1575.2685114741996</v>
      </c>
      <c r="AE69">
        <f>'IDT-1'!F69</f>
        <v>0</v>
      </c>
      <c r="AF69" s="26"/>
      <c r="AG69">
        <f t="shared" si="5"/>
        <v>1575.2685114741996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-0.29194630872483218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6.124886877828053</v>
      </c>
      <c r="M70">
        <f>EDWPCL!W70</f>
        <v>0</v>
      </c>
      <c r="N70">
        <f>'MSW BWN'!W70</f>
        <v>3.9218519999999994</v>
      </c>
      <c r="O70">
        <f>TPDDL_ISGS_exbus!BB70</f>
        <v>837.07199786686317</v>
      </c>
      <c r="P70" s="77">
        <v>59.837129287598941</v>
      </c>
      <c r="Q70" s="77">
        <v>20.13</v>
      </c>
      <c r="R70" s="80">
        <v>19.2</v>
      </c>
      <c r="S70" s="80">
        <v>0</v>
      </c>
      <c r="T70" s="78">
        <f>SUMPRODUCT(LTA!F70:AJ70,LTA!F$101:AJ$101,LTA!F$105:AJ$105)</f>
        <v>39.58</v>
      </c>
      <c r="U70" s="78">
        <f>SUMPRODUCT(LTA!F70:AJ70,LTA!F$102:AJ$102,LTA!F$105:AJ$105)</f>
        <v>394.37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182.38</v>
      </c>
      <c r="Z70" s="75">
        <f>IEX!P70</f>
        <v>0</v>
      </c>
      <c r="AA70" s="117">
        <f>STOA!J70</f>
        <v>13.930000000000001</v>
      </c>
      <c r="AB70" s="117">
        <f>-STOA!P70</f>
        <v>0</v>
      </c>
      <c r="AC70">
        <f t="shared" si="3"/>
        <v>15.926707571208222</v>
      </c>
      <c r="AD70">
        <f t="shared" si="4"/>
        <v>1492.0082218382979</v>
      </c>
      <c r="AE70">
        <f>'IDT-1'!F70</f>
        <v>0</v>
      </c>
      <c r="AF70" s="26"/>
      <c r="AG70">
        <f t="shared" si="5"/>
        <v>1492.0082218382979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-0.29194630872483218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6.0081447963800896</v>
      </c>
      <c r="M71">
        <f>EDWPCL!W71</f>
        <v>0</v>
      </c>
      <c r="N71">
        <f>'MSW BWN'!W71</f>
        <v>4.3843799999999984</v>
      </c>
      <c r="O71">
        <f>TPDDL_ISGS_exbus!BB71</f>
        <v>837.21674786686333</v>
      </c>
      <c r="P71" s="77">
        <v>59.837129287598941</v>
      </c>
      <c r="Q71" s="77">
        <v>20.13</v>
      </c>
      <c r="R71" s="80">
        <v>18.430000000000003</v>
      </c>
      <c r="S71" s="80">
        <v>0</v>
      </c>
      <c r="T71" s="78">
        <f>SUMPRODUCT(LTA!F71:AJ71,LTA!F$101:AJ$101,LTA!F$105:AJ$105)</f>
        <v>31.549999999999997</v>
      </c>
      <c r="U71" s="78">
        <f>SUMPRODUCT(LTA!F71:AJ71,LTA!F$102:AJ$102,LTA!F$105:AJ$105)</f>
        <v>392.25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166.95</v>
      </c>
      <c r="Z71" s="75">
        <f>IEX!P71</f>
        <v>0</v>
      </c>
      <c r="AA71" s="117">
        <f>STOA!J71</f>
        <v>13.930000000000001</v>
      </c>
      <c r="AB71" s="117">
        <f>-STOA!P71</f>
        <v>0</v>
      </c>
      <c r="AC71">
        <f t="shared" si="3"/>
        <v>16.045391260657102</v>
      </c>
      <c r="AD71">
        <f t="shared" si="4"/>
        <v>1427.0300740674011</v>
      </c>
      <c r="AE71">
        <f>'IDT-1'!F71</f>
        <v>30</v>
      </c>
      <c r="AF71" s="26"/>
      <c r="AG71">
        <f t="shared" si="5"/>
        <v>1457.0300740674011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-189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12.081009685940709</v>
      </c>
      <c r="F72">
        <f>GT_Spot!T72</f>
        <v>0</v>
      </c>
      <c r="G72">
        <f>PPCL_NG!T72</f>
        <v>-0.29194630872483218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4.5982991999999996</v>
      </c>
      <c r="O72">
        <f>TPDDL_ISGS_exbus!BB72</f>
        <v>838.37940765886333</v>
      </c>
      <c r="P72" s="77">
        <v>59.837129287598941</v>
      </c>
      <c r="Q72" s="77">
        <v>20.13</v>
      </c>
      <c r="R72" s="80">
        <v>15.12</v>
      </c>
      <c r="S72" s="80">
        <v>0</v>
      </c>
      <c r="T72" s="78">
        <f>SUMPRODUCT(LTA!F72:AJ72,LTA!F$101:AJ$101,LTA!F$105:AJ$105)</f>
        <v>23.18</v>
      </c>
      <c r="U72" s="78">
        <f>SUMPRODUCT(LTA!F72:AJ72,LTA!F$102:AJ$102,LTA!F$105:AJ$105)</f>
        <v>385.69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216.16</v>
      </c>
      <c r="Z72" s="75">
        <f>IEX!P72</f>
        <v>0</v>
      </c>
      <c r="AA72" s="117">
        <f>STOA!J72</f>
        <v>13.930000000000001</v>
      </c>
      <c r="AB72" s="117">
        <f>-STOA!P72</f>
        <v>0</v>
      </c>
      <c r="AC72">
        <f t="shared" si="3"/>
        <v>15.940447624785335</v>
      </c>
      <c r="AD72">
        <f t="shared" si="4"/>
        <v>1503.6002421470037</v>
      </c>
      <c r="AE72">
        <f>'IDT-1'!F72</f>
        <v>4.577</v>
      </c>
      <c r="AF72" s="26"/>
      <c r="AG72">
        <f t="shared" si="5"/>
        <v>1508.1772421470037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-145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-0.29194630872483218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6.1180995475113118</v>
      </c>
      <c r="M73">
        <f>EDWPCL!W73</f>
        <v>0</v>
      </c>
      <c r="N73">
        <f>'MSW BWN'!W73</f>
        <v>5.1706775999999985</v>
      </c>
      <c r="O73">
        <f>TPDDL_ISGS_exbus!BB73</f>
        <v>841.94127949821745</v>
      </c>
      <c r="P73" s="77">
        <v>59.837129287598941</v>
      </c>
      <c r="Q73" s="77">
        <v>20.13</v>
      </c>
      <c r="R73" s="80">
        <v>10.23</v>
      </c>
      <c r="S73" s="80">
        <v>0</v>
      </c>
      <c r="T73" s="78">
        <f>SUMPRODUCT(LTA!F73:AJ73,LTA!F$101:AJ$101,LTA!F$105:AJ$105)</f>
        <v>16.079999999999998</v>
      </c>
      <c r="U73" s="78">
        <f>SUMPRODUCT(LTA!F73:AJ73,LTA!F$102:AJ$102,LTA!F$105:AJ$105)</f>
        <v>378.11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213.75</v>
      </c>
      <c r="Z73" s="75">
        <f>IEX!P73</f>
        <v>0</v>
      </c>
      <c r="AA73" s="117">
        <f>STOA!J73</f>
        <v>13.930000000000001</v>
      </c>
      <c r="AB73" s="117">
        <f>-STOA!P73</f>
        <v>0</v>
      </c>
      <c r="AC73">
        <f t="shared" si="3"/>
        <v>15.623522253326863</v>
      </c>
      <c r="AD73">
        <f t="shared" si="4"/>
        <v>1504.0627270572165</v>
      </c>
      <c r="AE73">
        <f>'IDT-1'!F73</f>
        <v>0</v>
      </c>
      <c r="AF73" s="26"/>
      <c r="AG73">
        <f t="shared" si="5"/>
        <v>1504.0627270572165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-127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12.0786997433704</v>
      </c>
      <c r="F74">
        <f>GT_Spot!T74</f>
        <v>0</v>
      </c>
      <c r="G74">
        <f>PPCL_NG!T74</f>
        <v>-0.29194630872483218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4.8102911999999982</v>
      </c>
      <c r="O74">
        <f>TPDDL_ISGS_exbus!BB74</f>
        <v>841.94127949821745</v>
      </c>
      <c r="P74" s="77">
        <v>59.837129287598941</v>
      </c>
      <c r="Q74" s="77">
        <v>20.13</v>
      </c>
      <c r="R74" s="80">
        <v>6.6800000000000006</v>
      </c>
      <c r="S74" s="80">
        <v>0</v>
      </c>
      <c r="T74" s="78">
        <f>SUMPRODUCT(LTA!F74:AJ74,LTA!F$101:AJ$101,LTA!F$105:AJ$105)</f>
        <v>9.4400000000000013</v>
      </c>
      <c r="U74" s="78">
        <f>SUMPRODUCT(LTA!F74:AJ74,LTA!F$102:AJ$102,LTA!F$105:AJ$105)</f>
        <v>372.03000000000003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203.94</v>
      </c>
      <c r="Z74" s="75">
        <f>IEX!P74</f>
        <v>0</v>
      </c>
      <c r="AA74" s="117">
        <f>STOA!J74</f>
        <v>13.930000000000001</v>
      </c>
      <c r="AB74" s="117">
        <f>-STOA!P74</f>
        <v>0</v>
      </c>
      <c r="AC74">
        <f t="shared" si="3"/>
        <v>15.248852963322392</v>
      </c>
      <c r="AD74">
        <f t="shared" si="4"/>
        <v>1494.00339070525</v>
      </c>
      <c r="AE74">
        <f>'IDT-1'!F74</f>
        <v>0</v>
      </c>
      <c r="AF74" s="26"/>
      <c r="AG74">
        <f t="shared" si="5"/>
        <v>1494.00339070525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-111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9.3284877220768756</v>
      </c>
      <c r="F75">
        <f>GT_Spot!T75</f>
        <v>0</v>
      </c>
      <c r="G75">
        <f>PPCL_NG!T75</f>
        <v>-0.29194630872483218</v>
      </c>
      <c r="H75">
        <f>PPCL_Spot!T75</f>
        <v>0</v>
      </c>
      <c r="I75">
        <f>Bawana_NG!T75</f>
        <v>67.430000000000007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4.7833103999999986</v>
      </c>
      <c r="O75">
        <f>TPDDL_ISGS_exbus!BB75</f>
        <v>839.52685667897242</v>
      </c>
      <c r="P75" s="77">
        <v>36.572871162754176</v>
      </c>
      <c r="Q75" s="77">
        <v>20.13</v>
      </c>
      <c r="R75" s="80">
        <v>0</v>
      </c>
      <c r="S75" s="80">
        <v>0</v>
      </c>
      <c r="T75" s="78">
        <f>SUMPRODUCT(LTA!F75:AJ75,LTA!F$101:AJ$101,LTA!F$105:AJ$105)</f>
        <v>4.95</v>
      </c>
      <c r="U75" s="78">
        <f>SUMPRODUCT(LTA!F75:AJ75,LTA!F$102:AJ$102,LTA!F$105:AJ$105)</f>
        <v>368.70000000000005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257.3</v>
      </c>
      <c r="Z75" s="75">
        <f>IEX!P75</f>
        <v>0</v>
      </c>
      <c r="AA75" s="117">
        <f>STOA!J75</f>
        <v>13.930000000000001</v>
      </c>
      <c r="AB75" s="117">
        <f>-STOA!P75</f>
        <v>0</v>
      </c>
      <c r="AC75">
        <f t="shared" si="3"/>
        <v>15.933904073218494</v>
      </c>
      <c r="AD75">
        <f t="shared" si="4"/>
        <v>1432.552465829971</v>
      </c>
      <c r="AE75">
        <f>'IDT-1'!F75</f>
        <v>0</v>
      </c>
      <c r="AF75" s="26"/>
      <c r="AG75">
        <f t="shared" si="5"/>
        <v>1432.552465829971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9.3284877220768756</v>
      </c>
      <c r="F76">
        <f>GT_Spot!T76</f>
        <v>0</v>
      </c>
      <c r="G76">
        <f>PPCL_NG!T76</f>
        <v>-0.29194630872483218</v>
      </c>
      <c r="H76">
        <f>PPCL_Spot!T76</f>
        <v>0</v>
      </c>
      <c r="I76">
        <f>Bawana_NG!T76</f>
        <v>67.430000000000007</v>
      </c>
      <c r="J76">
        <f>Bawana_RLNG!T76</f>
        <v>0</v>
      </c>
      <c r="K76">
        <f>Bawana_Spot!T76</f>
        <v>0</v>
      </c>
      <c r="L76">
        <f>TWOMCL!S76</f>
        <v>6.0081447963800896</v>
      </c>
      <c r="M76">
        <f>EDWPCL!W76</f>
        <v>0</v>
      </c>
      <c r="N76">
        <f>'MSW BWN'!W76</f>
        <v>4.6445519999999991</v>
      </c>
      <c r="O76">
        <f>TPDDL_ISGS_exbus!BB76</f>
        <v>839.52685667897242</v>
      </c>
      <c r="P76" s="77">
        <v>36.572871162754176</v>
      </c>
      <c r="Q76" s="77">
        <v>20.13</v>
      </c>
      <c r="R76" s="80">
        <v>0</v>
      </c>
      <c r="S76" s="80">
        <v>0</v>
      </c>
      <c r="T76" s="78">
        <f>SUMPRODUCT(LTA!F76:AJ76,LTA!F$101:AJ$101,LTA!F$105:AJ$105)</f>
        <v>1.32</v>
      </c>
      <c r="U76" s="78">
        <f>SUMPRODUCT(LTA!F76:AJ76,LTA!F$102:AJ$102,LTA!F$105:AJ$105)</f>
        <v>367.20000000000005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134.16999999999999</v>
      </c>
      <c r="Z76" s="75">
        <f>IEX!P76</f>
        <v>0</v>
      </c>
      <c r="AA76" s="117">
        <f>STOA!J76</f>
        <v>13.930000000000001</v>
      </c>
      <c r="AB76" s="117">
        <f>-STOA!P76</f>
        <v>0</v>
      </c>
      <c r="AC76">
        <f t="shared" si="3"/>
        <v>13.323159965328111</v>
      </c>
      <c r="AD76">
        <f t="shared" si="4"/>
        <v>1500.0858060861308</v>
      </c>
      <c r="AE76">
        <f>'IDT-1'!F76</f>
        <v>0</v>
      </c>
      <c r="AF76" s="26"/>
      <c r="AG76">
        <f t="shared" si="5"/>
        <v>1500.0858060861308</v>
      </c>
      <c r="AI76" s="75">
        <f>PXIL!J76</f>
        <v>0</v>
      </c>
      <c r="AJ76" s="75">
        <f>PXIL!P76</f>
        <v>0</v>
      </c>
      <c r="AK76" s="75">
        <f>RTM_IEX!J76</f>
        <v>13.44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-0.29194630872483218</v>
      </c>
      <c r="H77">
        <f>PPCL_Spot!T77</f>
        <v>0</v>
      </c>
      <c r="I77">
        <f>Bawana_NG!T77</f>
        <v>67.430000000000007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5.0145743999999981</v>
      </c>
      <c r="O77">
        <f>TPDDL_ISGS_exbus!BB77</f>
        <v>873.83437391334155</v>
      </c>
      <c r="P77" s="77">
        <v>36.572871162754176</v>
      </c>
      <c r="Q77" s="77">
        <v>20.13</v>
      </c>
      <c r="R77" s="80">
        <v>0</v>
      </c>
      <c r="S77" s="80">
        <v>0</v>
      </c>
      <c r="T77" s="78">
        <f>SUMPRODUCT(LTA!F77:AJ77,LTA!F$101:AJ$101,LTA!F$105:AJ$105)</f>
        <v>0.15</v>
      </c>
      <c r="U77" s="78">
        <f>SUMPRODUCT(LTA!F77:AJ77,LTA!F$102:AJ$102,LTA!F$105:AJ$105)</f>
        <v>371.00000000000006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88.24</v>
      </c>
      <c r="Z77" s="75">
        <f>IEX!P77</f>
        <v>0</v>
      </c>
      <c r="AA77" s="117">
        <f>STOA!J77</f>
        <v>13.930000000000001</v>
      </c>
      <c r="AB77" s="117">
        <f>-STOA!P77</f>
        <v>0</v>
      </c>
      <c r="AC77">
        <f t="shared" si="3"/>
        <v>14.437319596057941</v>
      </c>
      <c r="AD77">
        <f t="shared" si="4"/>
        <v>1625.5806954019727</v>
      </c>
      <c r="AE77">
        <f>'IDT-1'!F77</f>
        <v>0</v>
      </c>
      <c r="AF77" s="26"/>
      <c r="AG77">
        <f t="shared" si="5"/>
        <v>1625.5806954019727</v>
      </c>
      <c r="AI77" s="75">
        <f>PXIL!J77</f>
        <v>0</v>
      </c>
      <c r="AJ77" s="75">
        <f>PXIL!P77</f>
        <v>0</v>
      </c>
      <c r="AK77" s="75">
        <f>RTM_IEX!J77</f>
        <v>145.69999999999999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-0.29194630872483218</v>
      </c>
      <c r="H78">
        <f>PPCL_Spot!T78</f>
        <v>0</v>
      </c>
      <c r="I78">
        <f>Bawana_NG!T78</f>
        <v>67.430000000000007</v>
      </c>
      <c r="J78">
        <f>Bawana_RLNG!T78</f>
        <v>0</v>
      </c>
      <c r="K78">
        <f>Bawana_Spot!T78</f>
        <v>0</v>
      </c>
      <c r="L78">
        <f>TWOMCL!S78</f>
        <v>6.0733031674208142</v>
      </c>
      <c r="M78">
        <f>EDWPCL!W78</f>
        <v>0</v>
      </c>
      <c r="N78">
        <f>'MSW BWN'!W78</f>
        <v>5.3845967999999997</v>
      </c>
      <c r="O78">
        <f>TPDDL_ISGS_exbus!BB78</f>
        <v>869.54655235734162</v>
      </c>
      <c r="P78" s="77">
        <v>36.572871162754176</v>
      </c>
      <c r="Q78" s="77">
        <v>20.13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370.65000000000003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72.790000000000006</v>
      </c>
      <c r="Z78" s="75">
        <f>IEX!P78</f>
        <v>0</v>
      </c>
      <c r="AA78" s="117">
        <f>STOA!J78</f>
        <v>13.930000000000001</v>
      </c>
      <c r="AB78" s="117">
        <f>-STOA!P78</f>
        <v>0</v>
      </c>
      <c r="AC78">
        <f t="shared" si="3"/>
        <v>14.407388277175073</v>
      </c>
      <c r="AD78">
        <f t="shared" si="4"/>
        <v>1622.2093404841658</v>
      </c>
      <c r="AE78">
        <f>'IDT-1'!F78</f>
        <v>0</v>
      </c>
      <c r="AF78" s="26"/>
      <c r="AG78">
        <f t="shared" si="5"/>
        <v>1622.2093404841658</v>
      </c>
      <c r="AI78" s="75">
        <f>PXIL!J78</f>
        <v>0</v>
      </c>
      <c r="AJ78" s="75">
        <f>PXIL!P78</f>
        <v>0</v>
      </c>
      <c r="AK78" s="75">
        <f>RTM_IEX!J78</f>
        <v>162.22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-0.29194630872483218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5.328707999999998</v>
      </c>
      <c r="O79">
        <f>TPDDL_ISGS_exbus!BB79</f>
        <v>850.79229929406233</v>
      </c>
      <c r="P79" s="77">
        <v>36.572871162754176</v>
      </c>
      <c r="Q79" s="77">
        <v>20.13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370.15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72.75</v>
      </c>
      <c r="Z79" s="75">
        <f>IEX!P79</f>
        <v>0</v>
      </c>
      <c r="AA79" s="117">
        <f>STOA!J79</f>
        <v>13.930000000000001</v>
      </c>
      <c r="AB79" s="117">
        <f>-STOA!P79</f>
        <v>0</v>
      </c>
      <c r="AC79">
        <f t="shared" si="3"/>
        <v>13.477873715088286</v>
      </c>
      <c r="AD79">
        <f t="shared" si="4"/>
        <v>1517.5122002636633</v>
      </c>
      <c r="AE79">
        <f>'IDT-1'!F79</f>
        <v>0</v>
      </c>
      <c r="AF79" s="26"/>
      <c r="AG79">
        <f t="shared" si="5"/>
        <v>1517.5122002636633</v>
      </c>
      <c r="AI79" s="75">
        <f>PXIL!J79</f>
        <v>0</v>
      </c>
      <c r="AJ79" s="75">
        <f>PXIL!P79</f>
        <v>0</v>
      </c>
      <c r="AK79" s="75">
        <f>RTM_IEX!J79</f>
        <v>75.89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-0.29194630872483218</v>
      </c>
      <c r="H80">
        <f>PPCL_Spot!T80</f>
        <v>0</v>
      </c>
      <c r="I80">
        <f>Bawana_NG!T80</f>
        <v>67.430000000000007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5.1899495999999976</v>
      </c>
      <c r="O80">
        <f>TPDDL_ISGS_exbus!BB80</f>
        <v>859.84627491846243</v>
      </c>
      <c r="P80" s="77">
        <v>36.572871162754176</v>
      </c>
      <c r="Q80" s="77">
        <v>20.13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369.95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67.58</v>
      </c>
      <c r="Z80" s="75">
        <f>IEX!P80</f>
        <v>0</v>
      </c>
      <c r="AA80" s="117">
        <f>STOA!J80</f>
        <v>13.930000000000001</v>
      </c>
      <c r="AB80" s="117">
        <f>-STOA!P80</f>
        <v>0</v>
      </c>
      <c r="AC80">
        <f t="shared" si="3"/>
        <v>13.447383626663006</v>
      </c>
      <c r="AD80">
        <f t="shared" si="4"/>
        <v>1514.0779075764885</v>
      </c>
      <c r="AE80">
        <f>'IDT-1'!F80</f>
        <v>0</v>
      </c>
      <c r="AF80" s="26"/>
      <c r="AG80">
        <f t="shared" si="5"/>
        <v>1514.0779075764885</v>
      </c>
      <c r="AI80" s="75">
        <f>PXIL!J80</f>
        <v>0</v>
      </c>
      <c r="AJ80" s="75">
        <f>PXIL!P80</f>
        <v>0</v>
      </c>
      <c r="AK80" s="75">
        <f>RTM_IEX!J80</f>
        <v>68.88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-0.29194630872483218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6.0461538461538451</v>
      </c>
      <c r="M81">
        <f>EDWPCL!W81</f>
        <v>0</v>
      </c>
      <c r="N81">
        <f>'MSW BWN'!W81</f>
        <v>5.1340607999999994</v>
      </c>
      <c r="O81">
        <f>TPDDL_ISGS_exbus!BB81</f>
        <v>861.15368471046247</v>
      </c>
      <c r="P81" s="77">
        <v>36.572871162754176</v>
      </c>
      <c r="Q81" s="77">
        <v>20.13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368.88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67.989999999999995</v>
      </c>
      <c r="Z81" s="75">
        <f>IEX!P81</f>
        <v>0</v>
      </c>
      <c r="AA81" s="117">
        <f>STOA!J81</f>
        <v>13.930000000000001</v>
      </c>
      <c r="AB81" s="117">
        <f>-STOA!P81</f>
        <v>0</v>
      </c>
      <c r="AC81">
        <f t="shared" si="3"/>
        <v>12.845735411055387</v>
      </c>
      <c r="AD81">
        <f t="shared" si="4"/>
        <v>1446.3104403821396</v>
      </c>
      <c r="AE81">
        <f>'IDT-1'!F81</f>
        <v>0</v>
      </c>
      <c r="AF81" s="26"/>
      <c r="AG81">
        <f t="shared" si="5"/>
        <v>1446.3104403821396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-0.29194630872483218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5.8180995475113111</v>
      </c>
      <c r="M82">
        <f>EDWPCL!W82</f>
        <v>0</v>
      </c>
      <c r="N82">
        <f>'MSW BWN'!W82</f>
        <v>5.3460527999999989</v>
      </c>
      <c r="O82">
        <f>TPDDL_ISGS_exbus!BB82</f>
        <v>861.15368471046247</v>
      </c>
      <c r="P82" s="77">
        <v>36.572871162754176</v>
      </c>
      <c r="Q82" s="77">
        <v>20.13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368.76000000000005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68.13</v>
      </c>
      <c r="Z82" s="75">
        <f>IEX!P82</f>
        <v>0</v>
      </c>
      <c r="AA82" s="117">
        <f>STOA!J82</f>
        <v>13.930000000000001</v>
      </c>
      <c r="AB82" s="117">
        <f>-STOA!P82</f>
        <v>0</v>
      </c>
      <c r="AC82">
        <f t="shared" si="3"/>
        <v>13.112113888493193</v>
      </c>
      <c r="AD82">
        <f t="shared" si="4"/>
        <v>1416.0479996060592</v>
      </c>
      <c r="AE82">
        <f>'IDT-1'!F82</f>
        <v>0</v>
      </c>
      <c r="AF82" s="26"/>
      <c r="AG82">
        <f t="shared" si="5"/>
        <v>1416.0479996060592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-0.29194630872483218</v>
      </c>
      <c r="H83">
        <f>PPCL_Spot!T83</f>
        <v>0</v>
      </c>
      <c r="I83">
        <f>Bawana_NG!T83</f>
        <v>67.42758324074407</v>
      </c>
      <c r="J83">
        <f>Bawana_RLNG!T83</f>
        <v>0</v>
      </c>
      <c r="K83">
        <f>Bawana_Spot!T83</f>
        <v>0</v>
      </c>
      <c r="L83">
        <f>TWOMCL!S83</f>
        <v>5.4597285067873305</v>
      </c>
      <c r="M83">
        <f>EDWPCL!W83</f>
        <v>0</v>
      </c>
      <c r="N83">
        <f>'MSW BWN'!W83</f>
        <v>5.3556887999999994</v>
      </c>
      <c r="O83">
        <f>TPDDL_ISGS_exbus!BB83</f>
        <v>861.15368471046247</v>
      </c>
      <c r="P83" s="77">
        <v>36.572871162754176</v>
      </c>
      <c r="Q83" s="77">
        <v>20.13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366.65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84.68</v>
      </c>
      <c r="Z83" s="75">
        <f>IEX!P83</f>
        <v>0</v>
      </c>
      <c r="AA83" s="117">
        <f>STOA!J83</f>
        <v>13.860000000000001</v>
      </c>
      <c r="AB83" s="117">
        <f>-STOA!P83</f>
        <v>0</v>
      </c>
      <c r="AC83">
        <f t="shared" si="3"/>
        <v>13.270977733208396</v>
      </c>
      <c r="AD83">
        <f t="shared" si="4"/>
        <v>1425.9063328779828</v>
      </c>
      <c r="AE83">
        <f>'IDT-1'!F83</f>
        <v>0</v>
      </c>
      <c r="AF83" s="26"/>
      <c r="AG83">
        <f t="shared" si="5"/>
        <v>1425.9063328779828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-34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-0.29194630872483218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5.8384615384615381</v>
      </c>
      <c r="M84">
        <f>EDWPCL!W84</f>
        <v>0</v>
      </c>
      <c r="N84">
        <f>'MSW BWN'!W84</f>
        <v>5.4115775999999984</v>
      </c>
      <c r="O84">
        <f>TPDDL_ISGS_exbus!BB84</f>
        <v>870.24016794246245</v>
      </c>
      <c r="P84" s="77">
        <v>36.572871162754176</v>
      </c>
      <c r="Q84" s="77">
        <v>20.13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366.62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80.319999999999993</v>
      </c>
      <c r="Z84" s="75">
        <f>IEX!P84</f>
        <v>0</v>
      </c>
      <c r="AA84" s="117">
        <f>STOA!J84</f>
        <v>13.860000000000001</v>
      </c>
      <c r="AB84" s="117">
        <f>-STOA!P84</f>
        <v>0</v>
      </c>
      <c r="AC84">
        <f t="shared" si="3"/>
        <v>13.644643443571407</v>
      </c>
      <c r="AD84">
        <f t="shared" si="4"/>
        <v>1393.6661889905499</v>
      </c>
      <c r="AE84">
        <f>'IDT-1'!F84</f>
        <v>6.8650000000000002</v>
      </c>
      <c r="AF84" s="26"/>
      <c r="AG84">
        <f t="shared" si="5"/>
        <v>1400.5311889905499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-71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-0.29194630872483218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5.6877828054298636</v>
      </c>
      <c r="M85">
        <f>EDWPCL!W85</f>
        <v>0</v>
      </c>
      <c r="N85">
        <f>'MSW BWN'!W85</f>
        <v>5.5137191999999988</v>
      </c>
      <c r="O85">
        <f>TPDDL_ISGS_exbus!BB85</f>
        <v>870.24016794246245</v>
      </c>
      <c r="P85" s="77">
        <v>36.572871162754176</v>
      </c>
      <c r="Q85" s="77">
        <v>20.13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366.62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70.599999999999994</v>
      </c>
      <c r="Z85" s="75">
        <f>IEX!P85</f>
        <v>0</v>
      </c>
      <c r="AA85" s="117">
        <f>STOA!J85</f>
        <v>13.860000000000001</v>
      </c>
      <c r="AB85" s="117">
        <f>-STOA!P85</f>
        <v>0</v>
      </c>
      <c r="AC85">
        <f t="shared" si="3"/>
        <v>13.771755377333415</v>
      </c>
      <c r="AD85">
        <f t="shared" si="4"/>
        <v>1359.7705399237561</v>
      </c>
      <c r="AE85">
        <f>'IDT-1'!F85</f>
        <v>4.577</v>
      </c>
      <c r="AF85" s="26"/>
      <c r="AG85">
        <f t="shared" si="5"/>
        <v>1364.3475399237561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-95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-0.29194630872483218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5.8126696832579174</v>
      </c>
      <c r="M86">
        <f>EDWPCL!W86</f>
        <v>0</v>
      </c>
      <c r="N86">
        <f>'MSW BWN'!W86</f>
        <v>5.5040831999999993</v>
      </c>
      <c r="O86">
        <f>TPDDL_ISGS_exbus!BB86</f>
        <v>847.86996007206244</v>
      </c>
      <c r="P86" s="77">
        <v>36.572871162754176</v>
      </c>
      <c r="Q86" s="77">
        <v>20.13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366.57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49.55</v>
      </c>
      <c r="Z86" s="75">
        <f>IEX!P86</f>
        <v>0</v>
      </c>
      <c r="AA86" s="117">
        <f>STOA!J86</f>
        <v>13.860000000000001</v>
      </c>
      <c r="AB86" s="117">
        <f>-STOA!P86</f>
        <v>0</v>
      </c>
      <c r="AC86">
        <f t="shared" si="3"/>
        <v>13.274816098010245</v>
      </c>
      <c r="AD86">
        <f t="shared" si="4"/>
        <v>1329.9125222105074</v>
      </c>
      <c r="AE86">
        <f>'IDT-1'!F86</f>
        <v>6.8650000000000002</v>
      </c>
      <c r="AF86" s="26"/>
      <c r="AG86">
        <f t="shared" si="5"/>
        <v>1336.7775222105074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-82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-0.29194630872483218</v>
      </c>
      <c r="H87">
        <f>PPCL_Spot!T87</f>
        <v>0</v>
      </c>
      <c r="I87">
        <f>Bawana_NG!T87</f>
        <v>68.510000000000005</v>
      </c>
      <c r="J87">
        <f>Bawana_RLNG!T87</f>
        <v>0</v>
      </c>
      <c r="K87">
        <f>Bawana_Spot!T87</f>
        <v>0</v>
      </c>
      <c r="L87">
        <f>TWOMCL!S87</f>
        <v>5.5846153846153834</v>
      </c>
      <c r="M87">
        <f>EDWPCL!W87</f>
        <v>0</v>
      </c>
      <c r="N87">
        <f>'MSW BWN'!W87</f>
        <v>5.457830399999998</v>
      </c>
      <c r="O87">
        <f>TPDDL_ISGS_exbus!BB87</f>
        <v>845.88509969177255</v>
      </c>
      <c r="P87" s="77">
        <v>36.572871162754176</v>
      </c>
      <c r="Q87" s="77">
        <v>20.13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366.14999999999992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27.02</v>
      </c>
      <c r="Z87" s="75">
        <f>IEX!P87</f>
        <v>0</v>
      </c>
      <c r="AA87" s="117">
        <f>STOA!J87</f>
        <v>13.76</v>
      </c>
      <c r="AB87" s="117">
        <f>-STOA!P87</f>
        <v>0</v>
      </c>
      <c r="AC87">
        <f t="shared" si="3"/>
        <v>13.683068350749311</v>
      </c>
      <c r="AD87">
        <f t="shared" si="4"/>
        <v>1235.2751024788358</v>
      </c>
      <c r="AE87">
        <f>'IDT-1'!F87</f>
        <v>27.46</v>
      </c>
      <c r="AF87" s="26"/>
      <c r="AG87">
        <f t="shared" si="5"/>
        <v>1262.7351024788359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-152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-0.29194630872483218</v>
      </c>
      <c r="H88">
        <f>PPCL_Spot!T88</f>
        <v>0</v>
      </c>
      <c r="I88">
        <f>Bawana_NG!T88</f>
        <v>68.5075835067546</v>
      </c>
      <c r="J88">
        <f>Bawana_RLNG!T88</f>
        <v>0</v>
      </c>
      <c r="K88">
        <f>Bawana_Spot!T88</f>
        <v>0</v>
      </c>
      <c r="L88">
        <f>TWOMCL!S88</f>
        <v>6.0013574660633484</v>
      </c>
      <c r="M88">
        <f>EDWPCL!W88</f>
        <v>0</v>
      </c>
      <c r="N88">
        <f>'MSW BWN'!W88</f>
        <v>5.4115775999999984</v>
      </c>
      <c r="O88">
        <f>TPDDL_ISGS_exbus!BB88</f>
        <v>845.88509969177255</v>
      </c>
      <c r="P88" s="77">
        <v>36.572871162754176</v>
      </c>
      <c r="Q88" s="77">
        <v>20.13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368.14999999999992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17.37</v>
      </c>
      <c r="Z88" s="75">
        <f>IEX!P88</f>
        <v>0</v>
      </c>
      <c r="AA88" s="117">
        <f>STOA!J88</f>
        <v>13.76</v>
      </c>
      <c r="AB88" s="117">
        <f>-STOA!P88</f>
        <v>0</v>
      </c>
      <c r="AC88">
        <f t="shared" si="3"/>
        <v>13.317131055530851</v>
      </c>
      <c r="AD88">
        <f t="shared" si="4"/>
        <v>1262.3591125622568</v>
      </c>
      <c r="AE88">
        <f>'IDT-1'!F88</f>
        <v>29.748999999999999</v>
      </c>
      <c r="AF88" s="26"/>
      <c r="AG88">
        <f t="shared" si="5"/>
        <v>1292.1081125622568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-118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-0.29194630872483218</v>
      </c>
      <c r="H89">
        <f>PPCL_Spot!T89</f>
        <v>0</v>
      </c>
      <c r="I89">
        <f>Bawana_NG!T89</f>
        <v>68.510000000000005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5.3749607999999993</v>
      </c>
      <c r="O89">
        <f>TPDDL_ISGS_exbus!BB89</f>
        <v>848.49991927577264</v>
      </c>
      <c r="P89" s="77">
        <v>36.572871162754176</v>
      </c>
      <c r="Q89" s="77">
        <v>20.13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367.96999999999991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22.2</v>
      </c>
      <c r="Z89" s="75">
        <f>IEX!P89</f>
        <v>0</v>
      </c>
      <c r="AA89" s="117">
        <f>STOA!J89</f>
        <v>13.76</v>
      </c>
      <c r="AB89" s="117">
        <f>-STOA!P89</f>
        <v>0</v>
      </c>
      <c r="AC89">
        <f t="shared" si="3"/>
        <v>13.30196116595287</v>
      </c>
      <c r="AD89">
        <f t="shared" si="4"/>
        <v>1278.7303345111277</v>
      </c>
      <c r="AE89">
        <f>'IDT-1'!F89</f>
        <v>32.036999999999999</v>
      </c>
      <c r="AF89" s="26"/>
      <c r="AG89">
        <f t="shared" si="5"/>
        <v>1310.7673345111277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-109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-0.29194630872483218</v>
      </c>
      <c r="H90">
        <f>PPCL_Spot!T90</f>
        <v>0</v>
      </c>
      <c r="I90">
        <f>Bawana_NG!T90</f>
        <v>68.510000000000005</v>
      </c>
      <c r="J90">
        <f>Bawana_RLNG!T90</f>
        <v>0</v>
      </c>
      <c r="K90">
        <f>Bawana_Spot!T90</f>
        <v>0</v>
      </c>
      <c r="L90">
        <f>TWOMCL!S90</f>
        <v>5.590045248868778</v>
      </c>
      <c r="M90">
        <f>EDWPCL!W90</f>
        <v>0</v>
      </c>
      <c r="N90">
        <f>'MSW BWN'!W90</f>
        <v>5.2997999999999985</v>
      </c>
      <c r="O90">
        <f>TPDDL_ISGS_exbus!BB90</f>
        <v>848.49991927577264</v>
      </c>
      <c r="P90" s="77">
        <v>36.572871162754176</v>
      </c>
      <c r="Q90" s="77">
        <v>20.13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367.90999999999991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23.15</v>
      </c>
      <c r="Z90" s="75">
        <f>IEX!P90</f>
        <v>0</v>
      </c>
      <c r="AA90" s="117">
        <f>STOA!J90</f>
        <v>13.76</v>
      </c>
      <c r="AB90" s="117">
        <f>-STOA!P90</f>
        <v>0</v>
      </c>
      <c r="AC90">
        <f t="shared" si="3"/>
        <v>13.224505247219787</v>
      </c>
      <c r="AD90">
        <f t="shared" si="4"/>
        <v>1288.0858846306189</v>
      </c>
      <c r="AE90">
        <f>'IDT-1'!F90</f>
        <v>34.326000000000001</v>
      </c>
      <c r="AF90" s="26"/>
      <c r="AG90">
        <f t="shared" si="5"/>
        <v>1322.4118846306189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-0.29194630872483218</v>
      </c>
      <c r="H91">
        <f>PPCL_Spot!T91</f>
        <v>0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5.7990950226244342</v>
      </c>
      <c r="M91">
        <f>EDWPCL!W91</f>
        <v>0</v>
      </c>
      <c r="N91">
        <f>'MSW BWN'!W91</f>
        <v>4.995302399999999</v>
      </c>
      <c r="O91">
        <f>TPDDL_ISGS_exbus!BB91</f>
        <v>850.70365224242028</v>
      </c>
      <c r="P91" s="77">
        <v>36.572871162754176</v>
      </c>
      <c r="Q91" s="77">
        <v>20.13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367.21999999999997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13.67</v>
      </c>
      <c r="AB91" s="117">
        <f>-STOA!P91</f>
        <v>0</v>
      </c>
      <c r="AC91">
        <f t="shared" si="3"/>
        <v>13.432703767431931</v>
      </c>
      <c r="AD91">
        <f t="shared" si="4"/>
        <v>1223.1459712508101</v>
      </c>
      <c r="AE91">
        <f>'IDT-1'!F91</f>
        <v>57.127000000000002</v>
      </c>
      <c r="AF91" s="26"/>
      <c r="AG91">
        <f t="shared" si="5"/>
        <v>1280.2729712508101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-144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-0.29194630872483218</v>
      </c>
      <c r="H92">
        <f>PPCL_Spot!T92</f>
        <v>0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5.2846153846153836</v>
      </c>
      <c r="M92">
        <f>EDWPCL!W92</f>
        <v>0</v>
      </c>
      <c r="N92">
        <f>'MSW BWN'!W92</f>
        <v>5.3653247999999989</v>
      </c>
      <c r="O92">
        <f>TPDDL_ISGS_exbus!BB92</f>
        <v>850.70365224242028</v>
      </c>
      <c r="P92" s="77">
        <v>36.572871162754176</v>
      </c>
      <c r="Q92" s="77">
        <v>20.13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366.84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13.67</v>
      </c>
      <c r="AB92" s="117">
        <f>-STOA!P92</f>
        <v>0</v>
      </c>
      <c r="AC92">
        <f t="shared" si="3"/>
        <v>12.984182167627683</v>
      </c>
      <c r="AD92">
        <f t="shared" si="4"/>
        <v>1273.0700356126054</v>
      </c>
      <c r="AE92">
        <f>'IDT-1'!F92</f>
        <v>60.366999999999997</v>
      </c>
      <c r="AF92" s="26"/>
      <c r="AG92">
        <f t="shared" si="5"/>
        <v>1333.4370356126053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-94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-0.29194630872483218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5.6226244343891398</v>
      </c>
      <c r="M93">
        <f>EDWPCL!W93</f>
        <v>0</v>
      </c>
      <c r="N93">
        <f>'MSW BWN'!W93</f>
        <v>5.3749607999999993</v>
      </c>
      <c r="O93">
        <f>TPDDL_ISGS_exbus!BB93</f>
        <v>851.30217082676143</v>
      </c>
      <c r="P93" s="77">
        <v>36.572871162754176</v>
      </c>
      <c r="Q93" s="77">
        <v>20.13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366.76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31.84</v>
      </c>
      <c r="Z93" s="75">
        <f>IEX!P93</f>
        <v>0</v>
      </c>
      <c r="AA93" s="117">
        <f>STOA!J93</f>
        <v>13.67</v>
      </c>
      <c r="AB93" s="117">
        <f>-STOA!P93</f>
        <v>0</v>
      </c>
      <c r="AC93">
        <f t="shared" si="3"/>
        <v>13.476193340618387</v>
      </c>
      <c r="AD93">
        <f t="shared" si="4"/>
        <v>1282.2841880737294</v>
      </c>
      <c r="AE93">
        <f>'IDT-1'!F93</f>
        <v>33.409999999999997</v>
      </c>
      <c r="AF93" s="26"/>
      <c r="AG93">
        <f t="shared" si="5"/>
        <v>1315.6941880737295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-117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-0.29194630872483218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5.2997999999999985</v>
      </c>
      <c r="O94">
        <f>TPDDL_ISGS_exbus!BB94</f>
        <v>851.30217082676143</v>
      </c>
      <c r="P94" s="77">
        <v>36.572871162754176</v>
      </c>
      <c r="Q94" s="77">
        <v>20.13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366.46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42.46</v>
      </c>
      <c r="Z94" s="75">
        <f>IEX!P94</f>
        <v>0</v>
      </c>
      <c r="AA94" s="117">
        <f>STOA!J94</f>
        <v>13.67</v>
      </c>
      <c r="AB94" s="117">
        <f>-STOA!P94</f>
        <v>0</v>
      </c>
      <c r="AC94">
        <f t="shared" si="3"/>
        <v>13.4464907994284</v>
      </c>
      <c r="AD94">
        <f t="shared" si="4"/>
        <v>1307.0628956286409</v>
      </c>
      <c r="AE94">
        <f>'IDT-1'!F94</f>
        <v>28.832999999999998</v>
      </c>
      <c r="AF94" s="26"/>
      <c r="AG94">
        <f t="shared" si="5"/>
        <v>1335.895895628641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-103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-0.29194630872483218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5.9619909502262436</v>
      </c>
      <c r="M95">
        <f>EDWPCL!W95</f>
        <v>0</v>
      </c>
      <c r="N95">
        <f>'MSW BWN'!W95</f>
        <v>5.0974439999999994</v>
      </c>
      <c r="O95">
        <f>TPDDL_ISGS_exbus!BB95</f>
        <v>836.47924161029323</v>
      </c>
      <c r="P95" s="77">
        <v>36.572871162754176</v>
      </c>
      <c r="Q95" s="77">
        <v>20.13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366.17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25.09</v>
      </c>
      <c r="Z95" s="75">
        <f>IEX!P95</f>
        <v>0</v>
      </c>
      <c r="AA95" s="117">
        <f>STOA!J95</f>
        <v>13.67</v>
      </c>
      <c r="AB95" s="117">
        <f>-STOA!P95</f>
        <v>0</v>
      </c>
      <c r="AC95">
        <f t="shared" si="3"/>
        <v>13.450388263934544</v>
      </c>
      <c r="AD95">
        <f t="shared" si="4"/>
        <v>1241.2089136497821</v>
      </c>
      <c r="AE95">
        <f>'IDT-1'!F95</f>
        <v>47.14</v>
      </c>
      <c r="AF95" s="26"/>
      <c r="AG95">
        <f t="shared" si="5"/>
        <v>1288.3489136497822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-136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-0.29194630872483218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5.7271493212669675</v>
      </c>
      <c r="M96">
        <f>EDWPCL!W96</f>
        <v>0</v>
      </c>
      <c r="N96">
        <f>'MSW BWN'!W96</f>
        <v>5.1340607999999994</v>
      </c>
      <c r="O96">
        <f>TPDDL_ISGS_exbus!BB96</f>
        <v>836.47924161029323</v>
      </c>
      <c r="P96" s="77">
        <v>36.572871162754176</v>
      </c>
      <c r="Q96" s="77">
        <v>20.13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366.06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14.47</v>
      </c>
      <c r="Z96" s="75">
        <f>IEX!P96</f>
        <v>0</v>
      </c>
      <c r="AA96" s="117">
        <f>STOA!J96</f>
        <v>13.67</v>
      </c>
      <c r="AB96" s="117">
        <f>-STOA!P96</f>
        <v>0</v>
      </c>
      <c r="AC96">
        <f t="shared" si="3"/>
        <v>12.936947891896523</v>
      </c>
      <c r="AD96">
        <f t="shared" si="4"/>
        <v>1277.7941291928612</v>
      </c>
      <c r="AE96">
        <f>'IDT-1'!F96</f>
        <v>54</v>
      </c>
      <c r="AF96" s="26"/>
      <c r="AG96">
        <f t="shared" si="5"/>
        <v>1331.7941291928612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-89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-0.29194630872483218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6.0203619909502253</v>
      </c>
      <c r="M97">
        <f>EDWPCL!W97</f>
        <v>0</v>
      </c>
      <c r="N97">
        <f>'MSW BWN'!W97</f>
        <v>5.0319191999999999</v>
      </c>
      <c r="O97">
        <f>TPDDL_ISGS_exbus!BB97</f>
        <v>836.47474856411372</v>
      </c>
      <c r="P97" s="77">
        <v>36.572871162754176</v>
      </c>
      <c r="Q97" s="77">
        <v>20.13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365.38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13.67</v>
      </c>
      <c r="AB97" s="117">
        <f>-STOA!P97</f>
        <v>0</v>
      </c>
      <c r="AC97">
        <f t="shared" si="3"/>
        <v>12.459022805137739</v>
      </c>
      <c r="AD97">
        <f t="shared" si="4"/>
        <v>1302.3086323031237</v>
      </c>
      <c r="AE97">
        <f>'IDT-1'!F97</f>
        <v>62.722000000000001</v>
      </c>
      <c r="AF97" s="26"/>
      <c r="AG97">
        <f t="shared" si="5"/>
        <v>1365.0306323031236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-0.29194630872483218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5.824886877828054</v>
      </c>
      <c r="M98">
        <f>EDWPCL!W98</f>
        <v>0</v>
      </c>
      <c r="N98">
        <f>'MSW BWN'!W98</f>
        <v>5.107079999999999</v>
      </c>
      <c r="O98">
        <f>TPDDL_ISGS_exbus!BB98</f>
        <v>836.47474856411372</v>
      </c>
      <c r="P98" s="77">
        <v>36.572871162754176</v>
      </c>
      <c r="Q98" s="77">
        <v>20.13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365.05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6.76</v>
      </c>
      <c r="Z98" s="75">
        <f>IEX!P98</f>
        <v>0</v>
      </c>
      <c r="AA98" s="117">
        <f>STOA!J98</f>
        <v>13.67</v>
      </c>
      <c r="AB98" s="117">
        <f>-STOA!P98</f>
        <v>0</v>
      </c>
      <c r="AC98">
        <f t="shared" si="3"/>
        <v>12.692110589626171</v>
      </c>
      <c r="AD98">
        <f t="shared" si="4"/>
        <v>1288.3852302055129</v>
      </c>
      <c r="AE98">
        <f>'IDT-1'!F98</f>
        <v>57</v>
      </c>
      <c r="AF98" s="26"/>
      <c r="AG98">
        <f t="shared" si="5"/>
        <v>1345.3852302055129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0.29236268597522985</v>
      </c>
      <c r="F99">
        <f t="shared" si="6"/>
        <v>0</v>
      </c>
      <c r="G99">
        <f t="shared" si="6"/>
        <v>-7.0067114093959638E-3</v>
      </c>
      <c r="H99">
        <f t="shared" si="6"/>
        <v>0</v>
      </c>
      <c r="I99">
        <f t="shared" si="6"/>
        <v>1.6627987916868767</v>
      </c>
      <c r="J99">
        <f t="shared" si="6"/>
        <v>0</v>
      </c>
      <c r="K99">
        <f t="shared" si="6"/>
        <v>0</v>
      </c>
      <c r="L99">
        <f t="shared" si="6"/>
        <v>0.1363095044392561</v>
      </c>
      <c r="M99">
        <f t="shared" si="6"/>
        <v>0</v>
      </c>
      <c r="N99">
        <f t="shared" si="6"/>
        <v>0.12263110859999996</v>
      </c>
      <c r="O99">
        <f t="shared" si="6"/>
        <v>18.333779597407425</v>
      </c>
      <c r="P99" s="77">
        <f t="shared" si="6"/>
        <v>1.2970995129040175</v>
      </c>
      <c r="Q99" s="77">
        <f t="shared" si="6"/>
        <v>0.49205500000000074</v>
      </c>
      <c r="R99" s="80">
        <f>SUM(R3:R98)/4000</f>
        <v>0.21450625062763171</v>
      </c>
      <c r="S99" s="80">
        <f t="shared" si="6"/>
        <v>0</v>
      </c>
      <c r="T99" s="78">
        <f t="shared" si="6"/>
        <v>0.82025750000000008</v>
      </c>
      <c r="U99" s="78">
        <f t="shared" si="6"/>
        <v>8.8329649999999997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0.94529500000000011</v>
      </c>
      <c r="Z99" s="75">
        <f t="shared" si="6"/>
        <v>-0.39650000000000002</v>
      </c>
      <c r="AA99" s="117">
        <f t="shared" si="6"/>
        <v>0.33220999999999973</v>
      </c>
      <c r="AB99" s="117">
        <f t="shared" si="6"/>
        <v>0</v>
      </c>
      <c r="AC99">
        <f t="shared" si="6"/>
        <v>0.31359462888476958</v>
      </c>
      <c r="AD99">
        <f t="shared" si="6"/>
        <v>31.309411111346268</v>
      </c>
      <c r="AE99">
        <f t="shared" si="6"/>
        <v>0.18190324999999999</v>
      </c>
      <c r="AG99">
        <f t="shared" si="6"/>
        <v>31.491314361346273</v>
      </c>
      <c r="AI99">
        <f t="shared" si="6"/>
        <v>0</v>
      </c>
      <c r="AJ99">
        <f t="shared" si="6"/>
        <v>0</v>
      </c>
      <c r="AK99">
        <f t="shared" si="6"/>
        <v>0.13824250000000002</v>
      </c>
      <c r="AL99">
        <f t="shared" si="6"/>
        <v>-1.5940000000000001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-0.45302013422818793</v>
      </c>
      <c r="H3">
        <f>PPCL_Spot!S3</f>
        <v>0</v>
      </c>
      <c r="I3">
        <f>Bawana_NG!S3</f>
        <v>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0.8962471999999998</v>
      </c>
      <c r="O3">
        <f>NDMC_ISGS_exbus!BB3</f>
        <v>79.03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1.0744322375841096</v>
      </c>
      <c r="AD3">
        <f>SUM(B3:AB3,AI3:AR3)-AC3</f>
        <v>120.11007797617745</v>
      </c>
      <c r="AE3">
        <f>'IDT-1'!E3</f>
        <v>0</v>
      </c>
      <c r="AF3" s="26"/>
      <c r="AG3">
        <f>SUM(AD3:AF3)+AT3</f>
        <v>120.11007797617745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9.65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-0.45302013422818793</v>
      </c>
      <c r="H4">
        <f>PPCL_Spot!S4</f>
        <v>0</v>
      </c>
      <c r="I4">
        <f>Bawana_NG!S4</f>
        <v>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0.89034279999999988</v>
      </c>
      <c r="O4">
        <f>NDMC_ISGS_exbus!BB4</f>
        <v>79.03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1.0743802788641095</v>
      </c>
      <c r="AD4">
        <f t="shared" ref="AD4:AD67" si="1">SUM(B4:AB4,AI4:AR4)-AC4</f>
        <v>120.10422553489744</v>
      </c>
      <c r="AE4">
        <f>'IDT-1'!E4</f>
        <v>0</v>
      </c>
      <c r="AF4" s="26"/>
      <c r="AG4">
        <f t="shared" ref="AG4:AG67" si="2">SUM(AD4:AF4)+AT4</f>
        <v>120.10422553489744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9.65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1.6133920534623305</v>
      </c>
      <c r="F5">
        <f>GT_Spot!S5</f>
        <v>0</v>
      </c>
      <c r="G5">
        <f>PPCL_NG!S5</f>
        <v>-0.45302013422818793</v>
      </c>
      <c r="H5">
        <f>PPCL_Spot!S5</f>
        <v>0</v>
      </c>
      <c r="I5">
        <f>Bawana_NG!S5</f>
        <v>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0.92067919999999992</v>
      </c>
      <c r="O5">
        <f>NDMC_ISGS_exbus!BB5</f>
        <v>79.03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1.2401937975522683</v>
      </c>
      <c r="AD5">
        <f t="shared" si="1"/>
        <v>138.78085732168188</v>
      </c>
      <c r="AE5">
        <f>'IDT-1'!E5</f>
        <v>0</v>
      </c>
      <c r="AF5" s="26"/>
      <c r="AG5">
        <f t="shared" si="2"/>
        <v>138.78085732168188</v>
      </c>
      <c r="AI5" s="75">
        <f>PXIL!K5</f>
        <v>0</v>
      </c>
      <c r="AJ5" s="75">
        <f>PXIL!Q5</f>
        <v>0</v>
      </c>
      <c r="AK5" s="75">
        <f>RTM_IEX!K5</f>
        <v>19.3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9.65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-0.45302013422818793</v>
      </c>
      <c r="H6">
        <f>PPCL_Spot!S6</f>
        <v>0</v>
      </c>
      <c r="I6">
        <f>Bawana_NG!S6</f>
        <v>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0.94307519999999978</v>
      </c>
      <c r="O6">
        <f>NDMC_ISGS_exbus!BB6</f>
        <v>79.03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1.1597643239841096</v>
      </c>
      <c r="AD6">
        <f t="shared" si="1"/>
        <v>129.72157388977743</v>
      </c>
      <c r="AE6">
        <f>'IDT-1'!E6</f>
        <v>0</v>
      </c>
      <c r="AF6" s="26"/>
      <c r="AG6">
        <f t="shared" si="2"/>
        <v>129.72157388977743</v>
      </c>
      <c r="AI6" s="75">
        <f>PXIL!K6</f>
        <v>0</v>
      </c>
      <c r="AJ6" s="75">
        <f>PXIL!Q6</f>
        <v>0</v>
      </c>
      <c r="AK6" s="75">
        <f>RTM_IEX!K6</f>
        <v>9.65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9.65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-0.45302013422818793</v>
      </c>
      <c r="H7">
        <f>PPCL_Spot!S7</f>
        <v>0</v>
      </c>
      <c r="I7">
        <f>Bawana_NG!S7</f>
        <v>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0.92637999999999976</v>
      </c>
      <c r="O7">
        <f>NDMC_ISGS_exbus!BB7</f>
        <v>79.27000000000001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0.99188940622410959</v>
      </c>
      <c r="AD7">
        <f t="shared" si="1"/>
        <v>110.81275360753745</v>
      </c>
      <c r="AE7">
        <f>'IDT-1'!E7</f>
        <v>0</v>
      </c>
      <c r="AF7" s="26"/>
      <c r="AG7">
        <f t="shared" si="2"/>
        <v>110.81275360753745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-0.45302013422818793</v>
      </c>
      <c r="H8">
        <f>PPCL_Spot!S8</f>
        <v>0</v>
      </c>
      <c r="I8">
        <f>Bawana_NG!S8</f>
        <v>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0.95569839999999984</v>
      </c>
      <c r="O8">
        <f>NDMC_ISGS_exbus!BB8</f>
        <v>79.240000000000009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1.2582272338099691</v>
      </c>
      <c r="AD8">
        <f t="shared" si="1"/>
        <v>80.545734179951566</v>
      </c>
      <c r="AE8">
        <f>'IDT-1'!E8</f>
        <v>0</v>
      </c>
      <c r="AF8" s="26"/>
      <c r="AG8">
        <f t="shared" si="2"/>
        <v>80.545734179951566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-0.45302013422818793</v>
      </c>
      <c r="H9">
        <f>PPCL_Spot!S9</f>
        <v>0</v>
      </c>
      <c r="I9">
        <f>Bawana_NG!S9</f>
        <v>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0.93330239999999975</v>
      </c>
      <c r="O9">
        <f>NDMC_ISGS_exbus!BB9</f>
        <v>79.27000000000001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0.9919503233441096</v>
      </c>
      <c r="AD9">
        <f t="shared" si="1"/>
        <v>110.81961509041744</v>
      </c>
      <c r="AE9">
        <f>'IDT-1'!E9</f>
        <v>0</v>
      </c>
      <c r="AF9" s="26"/>
      <c r="AG9">
        <f t="shared" si="2"/>
        <v>110.81961509041744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-0.45302013422818793</v>
      </c>
      <c r="H10">
        <f>PPCL_Spot!S10</f>
        <v>0</v>
      </c>
      <c r="I10">
        <f>Bawana_NG!S10</f>
        <v>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0.92454759999999991</v>
      </c>
      <c r="O10">
        <f>NDMC_ISGS_exbus!BB10</f>
        <v>79.27000000000001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1.0767932811041097</v>
      </c>
      <c r="AD10">
        <f t="shared" si="1"/>
        <v>120.37601733265744</v>
      </c>
      <c r="AE10">
        <f>'IDT-1'!E10</f>
        <v>0</v>
      </c>
      <c r="AF10" s="26"/>
      <c r="AG10">
        <f t="shared" si="2"/>
        <v>120.37601733265744</v>
      </c>
      <c r="AI10" s="75">
        <f>PXIL!K10</f>
        <v>0</v>
      </c>
      <c r="AJ10" s="75">
        <f>PXIL!Q10</f>
        <v>0</v>
      </c>
      <c r="AK10" s="75">
        <f>RTM_IEX!K10</f>
        <v>9.65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-0.45302013422818793</v>
      </c>
      <c r="H11">
        <f>PPCL_Spot!S11</f>
        <v>0</v>
      </c>
      <c r="I11">
        <f>Bawana_NG!S11</f>
        <v>29.000000000000004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0.93330239999999975</v>
      </c>
      <c r="O11">
        <f>NDMC_ISGS_exbus!BB11</f>
        <v>79.639999999999986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1.1650463233441095</v>
      </c>
      <c r="AD11">
        <f t="shared" si="1"/>
        <v>130.31651909041742</v>
      </c>
      <c r="AE11">
        <f>'IDT-1'!E11</f>
        <v>0</v>
      </c>
      <c r="AF11" s="26"/>
      <c r="AG11">
        <f t="shared" si="2"/>
        <v>130.31651909041742</v>
      </c>
      <c r="AI11" s="75">
        <f>PXIL!K11</f>
        <v>0</v>
      </c>
      <c r="AJ11" s="75">
        <f>PXIL!Q11</f>
        <v>0</v>
      </c>
      <c r="AK11" s="75">
        <f>RTM_IEX!K11</f>
        <v>19.3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-0.45302013422818793</v>
      </c>
      <c r="H12">
        <f>PPCL_Spot!S12</f>
        <v>0</v>
      </c>
      <c r="I12">
        <f>Bawana_NG!S12</f>
        <v>29.000000000000004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0.91762519999999981</v>
      </c>
      <c r="O12">
        <f>NDMC_ISGS_exbus!BB12</f>
        <v>79.639999999999986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0.99506836398410947</v>
      </c>
      <c r="AD12">
        <f t="shared" si="1"/>
        <v>111.17081984977743</v>
      </c>
      <c r="AE12">
        <f>'IDT-1'!E12</f>
        <v>0</v>
      </c>
      <c r="AF12" s="26"/>
      <c r="AG12">
        <f t="shared" si="2"/>
        <v>111.17081984977743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-0.45302013422818793</v>
      </c>
      <c r="H13">
        <f>PPCL_Spot!S13</f>
        <v>0</v>
      </c>
      <c r="I13">
        <f>Bawana_NG!S13</f>
        <v>29.000000000000004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0.92454759999999991</v>
      </c>
      <c r="O13">
        <f>NDMC_ISGS_exbus!BB13</f>
        <v>79.639999999999986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1.2614731067699689</v>
      </c>
      <c r="AD13">
        <f t="shared" si="1"/>
        <v>80.911337506991558</v>
      </c>
      <c r="AE13">
        <f>'IDT-1'!E13</f>
        <v>0</v>
      </c>
      <c r="AF13" s="26"/>
      <c r="AG13">
        <f t="shared" si="2"/>
        <v>80.911337506991558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-0.45302013422818793</v>
      </c>
      <c r="H14">
        <f>PPCL_Spot!S14</f>
        <v>0</v>
      </c>
      <c r="I14">
        <f>Bawana_NG!S14</f>
        <v>29.000000000000004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0.90683439999999982</v>
      </c>
      <c r="O14">
        <f>NDMC_ISGS_exbus!BB14</f>
        <v>79.609999999999985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0.99470940494410942</v>
      </c>
      <c r="AD14">
        <f t="shared" si="1"/>
        <v>111.13038800881743</v>
      </c>
      <c r="AE14">
        <f>'IDT-1'!E14</f>
        <v>0</v>
      </c>
      <c r="AF14" s="26"/>
      <c r="AG14">
        <f t="shared" si="2"/>
        <v>111.13038800881743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-0.45302013422818793</v>
      </c>
      <c r="H15">
        <f>PPCL_Spot!S15</f>
        <v>0</v>
      </c>
      <c r="I15">
        <f>Bawana_NG!S15</f>
        <v>29.000000000000004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0.91864319999999977</v>
      </c>
      <c r="O15">
        <f>NDMC_ISGS_exbus!BB15</f>
        <v>79.639999999999986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0.9950773223841094</v>
      </c>
      <c r="AD15">
        <f t="shared" si="1"/>
        <v>111.17182889137742</v>
      </c>
      <c r="AE15">
        <f>'IDT-1'!E15</f>
        <v>0</v>
      </c>
      <c r="AF15" s="26"/>
      <c r="AG15">
        <f t="shared" si="2"/>
        <v>111.17182889137742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-0.45302013422818793</v>
      </c>
      <c r="H16">
        <f>PPCL_Spot!S16</f>
        <v>0</v>
      </c>
      <c r="I16">
        <f>Bawana_NG!S16</f>
        <v>29.000000000000004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0.9489795999999997</v>
      </c>
      <c r="O16">
        <f>NDMC_ISGS_exbus!BB16</f>
        <v>79.639999999999986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1.0802642827041096</v>
      </c>
      <c r="AD16">
        <f t="shared" si="1"/>
        <v>120.76697833105743</v>
      </c>
      <c r="AE16">
        <f>'IDT-1'!E16</f>
        <v>0</v>
      </c>
      <c r="AF16" s="26"/>
      <c r="AG16">
        <f t="shared" si="2"/>
        <v>120.76697833105743</v>
      </c>
      <c r="AI16" s="75">
        <f>PXIL!K16</f>
        <v>0</v>
      </c>
      <c r="AJ16" s="75">
        <f>PXIL!Q16</f>
        <v>0</v>
      </c>
      <c r="AK16" s="75">
        <f>RTM_IEX!K16</f>
        <v>9.65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-0.45302013422818793</v>
      </c>
      <c r="H17">
        <f>PPCL_Spot!S17</f>
        <v>0</v>
      </c>
      <c r="I17">
        <f>Bawana_NG!S17</f>
        <v>29.000000000000004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0.90194799999999975</v>
      </c>
      <c r="O17">
        <f>NDMC_ISGS_exbus!BB17</f>
        <v>79.639999999999986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0.99493040462410942</v>
      </c>
      <c r="AD17">
        <f t="shared" si="1"/>
        <v>111.15528060913742</v>
      </c>
      <c r="AE17">
        <f>'IDT-1'!E17</f>
        <v>0</v>
      </c>
      <c r="AF17" s="26"/>
      <c r="AG17">
        <f t="shared" si="2"/>
        <v>111.15528060913742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-0.45302013422818793</v>
      </c>
      <c r="H18">
        <f>PPCL_Spot!S18</f>
        <v>0</v>
      </c>
      <c r="I18">
        <f>Bawana_NG!S18</f>
        <v>29.000000000000004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0.89909759999999994</v>
      </c>
      <c r="O18">
        <f>NDMC_ISGS_exbus!BB18</f>
        <v>79.639999999999986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1.3056397843809457</v>
      </c>
      <c r="AD18">
        <f t="shared" si="1"/>
        <v>75.841720829380591</v>
      </c>
      <c r="AE18">
        <f>'IDT-1'!E18</f>
        <v>0</v>
      </c>
      <c r="AF18" s="26"/>
      <c r="AG18">
        <f t="shared" si="2"/>
        <v>75.841720829380591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-0.45302013422818793</v>
      </c>
      <c r="H19">
        <f>PPCL_Spot!S19</f>
        <v>0</v>
      </c>
      <c r="I19">
        <f>Bawana_NG!S19</f>
        <v>29.000000000000004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0.90785239999999978</v>
      </c>
      <c r="O19">
        <f>NDMC_ISGS_exbus!BB19</f>
        <v>79.639999999999986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0.9949823633441095</v>
      </c>
      <c r="AD19">
        <f t="shared" si="1"/>
        <v>111.16113305041742</v>
      </c>
      <c r="AE19">
        <f>'IDT-1'!E19</f>
        <v>0</v>
      </c>
      <c r="AF19" s="26"/>
      <c r="AG19">
        <f t="shared" si="2"/>
        <v>111.16113305041742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2.1603079555175362</v>
      </c>
      <c r="F20">
        <f>GT_Spot!S20</f>
        <v>0</v>
      </c>
      <c r="G20">
        <f>PPCL_NG!S20</f>
        <v>-0.45302013422818793</v>
      </c>
      <c r="H20">
        <f>PPCL_Spot!S20</f>
        <v>0</v>
      </c>
      <c r="I20">
        <f>Bawana_NG!S20</f>
        <v>29.000000000000004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0.92454759999999991</v>
      </c>
      <c r="O20">
        <f>NDMC_ISGS_exbus!BB20</f>
        <v>79.639999999999986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0.99564869941035405</v>
      </c>
      <c r="AD20">
        <f t="shared" si="1"/>
        <v>111.23618672187898</v>
      </c>
      <c r="AE20">
        <f>'IDT-1'!E20</f>
        <v>0</v>
      </c>
      <c r="AF20" s="26"/>
      <c r="AG20">
        <f t="shared" si="2"/>
        <v>111.23618672187898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2.1603079555175362</v>
      </c>
      <c r="F21">
        <f>GT_Spot!S21</f>
        <v>0</v>
      </c>
      <c r="G21">
        <f>PPCL_NG!S21</f>
        <v>-0.45302013422818793</v>
      </c>
      <c r="H21">
        <f>PPCL_Spot!S21</f>
        <v>0</v>
      </c>
      <c r="I21">
        <f>Bawana_NG!S21</f>
        <v>29.000000000000004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0.92352959999999984</v>
      </c>
      <c r="O21">
        <f>NDMC_ISGS_exbus!BB21</f>
        <v>79.529999999999987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1.0795917410103542</v>
      </c>
      <c r="AD21">
        <f t="shared" si="1"/>
        <v>120.69122568027899</v>
      </c>
      <c r="AE21">
        <f>'IDT-1'!E21</f>
        <v>0</v>
      </c>
      <c r="AF21" s="26"/>
      <c r="AG21">
        <f t="shared" si="2"/>
        <v>120.69122568027899</v>
      </c>
      <c r="AI21" s="75">
        <f>PXIL!K21</f>
        <v>0</v>
      </c>
      <c r="AJ21" s="75">
        <f>PXIL!Q21</f>
        <v>0</v>
      </c>
      <c r="AK21" s="75">
        <f>RTM_IEX!K21</f>
        <v>9.65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2.1603079555175362</v>
      </c>
      <c r="F22">
        <f>GT_Spot!S22</f>
        <v>0</v>
      </c>
      <c r="G22">
        <f>PPCL_NG!S22</f>
        <v>-0.45302013422818793</v>
      </c>
      <c r="H22">
        <f>PPCL_Spot!S22</f>
        <v>0</v>
      </c>
      <c r="I22">
        <f>Bawana_NG!S22</f>
        <v>29.000000000000004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0.94796159999999974</v>
      </c>
      <c r="O22">
        <f>NDMC_ISGS_exbus!BB22</f>
        <v>79.529999999999987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0.99488674261035404</v>
      </c>
      <c r="AD22">
        <f t="shared" si="1"/>
        <v>111.15036267867899</v>
      </c>
      <c r="AE22">
        <f>'IDT-1'!E22</f>
        <v>0</v>
      </c>
      <c r="AF22" s="26"/>
      <c r="AG22">
        <f t="shared" si="2"/>
        <v>111.15036267867899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2.1603079555175362</v>
      </c>
      <c r="F23">
        <f>GT_Spot!S23</f>
        <v>0</v>
      </c>
      <c r="G23">
        <f>PPCL_NG!S23</f>
        <v>-0.45302013422818793</v>
      </c>
      <c r="H23">
        <f>PPCL_Spot!S23</f>
        <v>0</v>
      </c>
      <c r="I23">
        <f>Bawana_NG!S23</f>
        <v>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0.90601999999999994</v>
      </c>
      <c r="O23">
        <f>NDMC_ISGS_exbus!BB23</f>
        <v>79.529999999999987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1.3052521198071902</v>
      </c>
      <c r="AD23">
        <f t="shared" si="1"/>
        <v>75.798055701482141</v>
      </c>
      <c r="AE23">
        <f>'IDT-1'!E23</f>
        <v>0</v>
      </c>
      <c r="AF23" s="26"/>
      <c r="AG23">
        <f t="shared" si="2"/>
        <v>75.798055701482141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2.1603079555175362</v>
      </c>
      <c r="F24">
        <f>GT_Spot!S24</f>
        <v>0</v>
      </c>
      <c r="G24">
        <f>PPCL_NG!S24</f>
        <v>-0.45302013422818793</v>
      </c>
      <c r="H24">
        <f>PPCL_Spot!S24</f>
        <v>0</v>
      </c>
      <c r="I24">
        <f>Bawana_NG!S24</f>
        <v>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0.9636387999999998</v>
      </c>
      <c r="O24">
        <f>NDMC_ISGS_exbus!BB24</f>
        <v>79.529999999999987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1.0799447019703541</v>
      </c>
      <c r="AD24">
        <f t="shared" si="1"/>
        <v>120.73098191931899</v>
      </c>
      <c r="AE24">
        <f>'IDT-1'!E24</f>
        <v>0</v>
      </c>
      <c r="AF24" s="26"/>
      <c r="AG24">
        <f t="shared" si="2"/>
        <v>120.73098191931899</v>
      </c>
      <c r="AI24" s="75">
        <f>PXIL!K24</f>
        <v>0</v>
      </c>
      <c r="AJ24" s="75">
        <f>PXIL!Q24</f>
        <v>0</v>
      </c>
      <c r="AK24" s="75">
        <f>RTM_IEX!K24</f>
        <v>9.65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1.8646967070856248</v>
      </c>
      <c r="F25">
        <f>GT_Spot!S25</f>
        <v>0</v>
      </c>
      <c r="G25">
        <f>PPCL_NG!S25</f>
        <v>-0.45302013422818793</v>
      </c>
      <c r="H25">
        <f>PPCL_Spot!S25</f>
        <v>0</v>
      </c>
      <c r="I25">
        <f>Bawana_NG!S25</f>
        <v>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0.91660719999999984</v>
      </c>
      <c r="O25">
        <f>NDMC_ISGS_exbus!BB25</f>
        <v>79.419999999999987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1.0759614449041532</v>
      </c>
      <c r="AD25">
        <f t="shared" si="1"/>
        <v>120.28232232795328</v>
      </c>
      <c r="AE25">
        <f>'IDT-1'!E25</f>
        <v>0</v>
      </c>
      <c r="AF25" s="26"/>
      <c r="AG25">
        <f t="shared" si="2"/>
        <v>120.28232232795328</v>
      </c>
      <c r="AI25" s="75">
        <f>PXIL!K25</f>
        <v>0</v>
      </c>
      <c r="AJ25" s="75">
        <f>PXIL!Q25</f>
        <v>0</v>
      </c>
      <c r="AK25" s="75">
        <f>RTM_IEX!K25</f>
        <v>9.65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1.8646967070856248</v>
      </c>
      <c r="F26">
        <f>GT_Spot!S26</f>
        <v>0</v>
      </c>
      <c r="G26">
        <f>PPCL_NG!S26</f>
        <v>-0.45302013422818793</v>
      </c>
      <c r="H26">
        <f>PPCL_Spot!S26</f>
        <v>0</v>
      </c>
      <c r="I26">
        <f>Bawana_NG!S26</f>
        <v>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0.9499976</v>
      </c>
      <c r="O26">
        <f>NDMC_ISGS_exbus!BB26</f>
        <v>79.529999999999987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1.0772232804241533</v>
      </c>
      <c r="AD26">
        <f t="shared" si="1"/>
        <v>120.42445089243327</v>
      </c>
      <c r="AE26">
        <f>'IDT-1'!E26</f>
        <v>0</v>
      </c>
      <c r="AF26" s="26"/>
      <c r="AG26">
        <f t="shared" si="2"/>
        <v>120.42445089243327</v>
      </c>
      <c r="AI26" s="75">
        <f>PXIL!K26</f>
        <v>0</v>
      </c>
      <c r="AJ26" s="75">
        <f>PXIL!Q26</f>
        <v>0</v>
      </c>
      <c r="AK26" s="75">
        <f>RTM_IEX!K26</f>
        <v>9.65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1.8646967070856248</v>
      </c>
      <c r="F27">
        <f>GT_Spot!S27</f>
        <v>0</v>
      </c>
      <c r="G27">
        <f>PPCL_NG!S27</f>
        <v>-0.45302013422818793</v>
      </c>
      <c r="H27">
        <f>PPCL_Spot!S27</f>
        <v>0</v>
      </c>
      <c r="I27">
        <f>Bawana_NG!S27</f>
        <v>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0.89706159999999979</v>
      </c>
      <c r="O27">
        <f>NDMC_ISGS_exbus!BB27</f>
        <v>79.320000000000022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1.0749094436241537</v>
      </c>
      <c r="AD27">
        <f t="shared" si="1"/>
        <v>120.1638287292333</v>
      </c>
      <c r="AE27">
        <f>'IDT-1'!E27</f>
        <v>0</v>
      </c>
      <c r="AF27" s="26"/>
      <c r="AG27">
        <f t="shared" si="2"/>
        <v>120.1638287292333</v>
      </c>
      <c r="AI27" s="75">
        <f>PXIL!K27</f>
        <v>0</v>
      </c>
      <c r="AJ27" s="75">
        <f>PXIL!Q27</f>
        <v>0</v>
      </c>
      <c r="AK27" s="75">
        <f>RTM_IEX!K27</f>
        <v>9.65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1.7896052257881288</v>
      </c>
      <c r="F28">
        <f>GT_Spot!S28</f>
        <v>0</v>
      </c>
      <c r="G28">
        <f>PPCL_NG!S28</f>
        <v>-0.45302013422818793</v>
      </c>
      <c r="H28">
        <f>PPCL_Spot!S28</f>
        <v>0</v>
      </c>
      <c r="I28">
        <f>Bawana_NG!S28</f>
        <v>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0.80035159999999994</v>
      </c>
      <c r="O28">
        <f>NDMC_ISGS_exbus!BB28</f>
        <v>79.320000000000022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1.2992120538655718</v>
      </c>
      <c r="AD28">
        <f t="shared" si="1"/>
        <v>75.11772463769438</v>
      </c>
      <c r="AE28">
        <f>'IDT-1'!E28</f>
        <v>0</v>
      </c>
      <c r="AF28" s="26"/>
      <c r="AG28">
        <f t="shared" si="2"/>
        <v>75.11772463769438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1.7896052257881288</v>
      </c>
      <c r="F29">
        <f>GT_Spot!S29</f>
        <v>0</v>
      </c>
      <c r="G29">
        <f>PPCL_NG!S29</f>
        <v>-0.45302013422818793</v>
      </c>
      <c r="H29">
        <f>PPCL_Spot!S29</f>
        <v>0</v>
      </c>
      <c r="I29">
        <f>Bawana_NG!S29</f>
        <v>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0.85308399999999995</v>
      </c>
      <c r="O29">
        <f>NDMC_ISGS_exbus!BB29</f>
        <v>79.27000000000001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1.1583416357087355</v>
      </c>
      <c r="AD29">
        <f t="shared" si="1"/>
        <v>129.56132745585123</v>
      </c>
      <c r="AE29">
        <f>'IDT-1'!E29</f>
        <v>0</v>
      </c>
      <c r="AF29" s="26"/>
      <c r="AG29">
        <f t="shared" si="2"/>
        <v>129.56132745585123</v>
      </c>
      <c r="AI29" s="75">
        <f>PXIL!K29</f>
        <v>0</v>
      </c>
      <c r="AJ29" s="75">
        <f>PXIL!Q29</f>
        <v>0</v>
      </c>
      <c r="AK29" s="75">
        <f>RTM_IEX!K29</f>
        <v>19.3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1.7896052257881288</v>
      </c>
      <c r="F30">
        <f>GT_Spot!S30</f>
        <v>0</v>
      </c>
      <c r="G30">
        <f>PPCL_NG!S30</f>
        <v>-0.45302013422818793</v>
      </c>
      <c r="H30">
        <f>PPCL_Spot!S30</f>
        <v>0</v>
      </c>
      <c r="I30">
        <f>Bawana_NG!S30</f>
        <v>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0.90398400000000001</v>
      </c>
      <c r="O30">
        <f>NDMC_ISGS_exbus!BB30</f>
        <v>79.27000000000001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1.3286295557087355</v>
      </c>
      <c r="AD30">
        <f t="shared" si="1"/>
        <v>148.7419395358512</v>
      </c>
      <c r="AE30">
        <f>'IDT-1'!E30</f>
        <v>0</v>
      </c>
      <c r="AF30" s="26"/>
      <c r="AG30">
        <f t="shared" si="2"/>
        <v>148.7419395358512</v>
      </c>
      <c r="AI30" s="75">
        <f>PXIL!K30</f>
        <v>0</v>
      </c>
      <c r="AJ30" s="75">
        <f>PXIL!Q30</f>
        <v>0</v>
      </c>
      <c r="AK30" s="75">
        <f>RTM_IEX!K30</f>
        <v>38.6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1.7896052257881288</v>
      </c>
      <c r="F31">
        <f>GT_Spot!S31</f>
        <v>0</v>
      </c>
      <c r="G31">
        <f>PPCL_NG!S31</f>
        <v>-0.45302013422818793</v>
      </c>
      <c r="H31">
        <f>PPCL_Spot!S31</f>
        <v>0</v>
      </c>
      <c r="I31">
        <f>Bawana_NG!S31</f>
        <v>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0.87079719999999983</v>
      </c>
      <c r="O31">
        <f>NDMC_ISGS_exbus!BB31</f>
        <v>79.320000000000022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1.2554413375345952</v>
      </c>
      <c r="AD31">
        <f t="shared" si="1"/>
        <v>80.231940954025362</v>
      </c>
      <c r="AE31">
        <f>'IDT-1'!E31</f>
        <v>0</v>
      </c>
      <c r="AF31" s="26"/>
      <c r="AG31">
        <f t="shared" si="2"/>
        <v>80.231940954025362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1.7896052257881288</v>
      </c>
      <c r="F32">
        <f>GT_Spot!S32</f>
        <v>0</v>
      </c>
      <c r="G32">
        <f>PPCL_NG!S32</f>
        <v>-0.45302013422818793</v>
      </c>
      <c r="H32">
        <f>PPCL_Spot!S32</f>
        <v>0</v>
      </c>
      <c r="I32">
        <f>Bawana_NG!S32</f>
        <v>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0.86000639999999995</v>
      </c>
      <c r="O32">
        <f>NDMC_ISGS_exbus!BB32</f>
        <v>79.320000000000022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1.3286825528287356</v>
      </c>
      <c r="AD32">
        <f t="shared" si="1"/>
        <v>148.74790893873123</v>
      </c>
      <c r="AE32">
        <f>'IDT-1'!E32</f>
        <v>0</v>
      </c>
      <c r="AF32" s="26"/>
      <c r="AG32">
        <f t="shared" si="2"/>
        <v>148.74790893873123</v>
      </c>
      <c r="AI32" s="75">
        <f>PXIL!K32</f>
        <v>0</v>
      </c>
      <c r="AJ32" s="75">
        <f>PXIL!Q32</f>
        <v>0</v>
      </c>
      <c r="AK32" s="75">
        <f>RTM_IEX!K32</f>
        <v>38.6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1.7896052257881288</v>
      </c>
      <c r="F33">
        <f>GT_Spot!S33</f>
        <v>0</v>
      </c>
      <c r="G33">
        <f>PPCL_NG!S33</f>
        <v>-0.45302013422818793</v>
      </c>
      <c r="H33">
        <f>PPCL_Spot!S33</f>
        <v>0</v>
      </c>
      <c r="I33">
        <f>Bawana_NG!S33</f>
        <v>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0.85511999999999988</v>
      </c>
      <c r="O33">
        <f>NDMC_ISGS_exbus!BB33</f>
        <v>79.360000000000014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1.3289915525087357</v>
      </c>
      <c r="AD33">
        <f t="shared" si="1"/>
        <v>148.7827135390512</v>
      </c>
      <c r="AE33">
        <f>'IDT-1'!E33</f>
        <v>0</v>
      </c>
      <c r="AF33" s="26"/>
      <c r="AG33">
        <f t="shared" si="2"/>
        <v>148.7827135390512</v>
      </c>
      <c r="AI33" s="75">
        <f>PXIL!K33</f>
        <v>0</v>
      </c>
      <c r="AJ33" s="75">
        <f>PXIL!Q33</f>
        <v>0</v>
      </c>
      <c r="AK33" s="75">
        <f>RTM_IEX!K33</f>
        <v>38.6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1.7896052257881288</v>
      </c>
      <c r="F34">
        <f>GT_Spot!S34</f>
        <v>0</v>
      </c>
      <c r="G34">
        <f>PPCL_NG!S34</f>
        <v>-0.45302013422818793</v>
      </c>
      <c r="H34">
        <f>PPCL_Spot!S34</f>
        <v>0</v>
      </c>
      <c r="I34">
        <f>Bawana_NG!S34</f>
        <v>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0.75739199999999984</v>
      </c>
      <c r="O34">
        <f>NDMC_ISGS_exbus!BB34</f>
        <v>79.360000000000014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0.98845154610873553</v>
      </c>
      <c r="AD34">
        <f t="shared" si="1"/>
        <v>110.42552554545121</v>
      </c>
      <c r="AE34">
        <f>'IDT-1'!E34</f>
        <v>0</v>
      </c>
      <c r="AF34" s="26"/>
      <c r="AG34">
        <f t="shared" si="2"/>
        <v>110.42552554545121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-0.45302013422818793</v>
      </c>
      <c r="H35">
        <f>PPCL_Spot!S35</f>
        <v>0</v>
      </c>
      <c r="I35">
        <f>Bawana_NG!S35</f>
        <v>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0.79261479999999984</v>
      </c>
      <c r="O35">
        <f>NDMC_ISGS_exbus!BB35</f>
        <v>79.430000000000007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1.6714802724641096</v>
      </c>
      <c r="AD35">
        <f t="shared" si="1"/>
        <v>187.35939754129743</v>
      </c>
      <c r="AE35">
        <f>'IDT-1'!E35</f>
        <v>0</v>
      </c>
      <c r="AF35" s="26"/>
      <c r="AG35">
        <f t="shared" si="2"/>
        <v>187.35939754129743</v>
      </c>
      <c r="AI35" s="75">
        <f>PXIL!K35</f>
        <v>0</v>
      </c>
      <c r="AJ35" s="75">
        <f>PXIL!Q35</f>
        <v>0</v>
      </c>
      <c r="AK35" s="75">
        <f>RTM_IEX!K35</f>
        <v>9.65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67.55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-0.45302013422818793</v>
      </c>
      <c r="H36">
        <f>PPCL_Spot!S36</f>
        <v>0</v>
      </c>
      <c r="I36">
        <f>Bawana_NG!S36</f>
        <v>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0.83944279999999993</v>
      </c>
      <c r="O36">
        <f>NDMC_ISGS_exbus!BB36</f>
        <v>79.430000000000007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1.6718923588641097</v>
      </c>
      <c r="AD36">
        <f t="shared" si="1"/>
        <v>187.40581345489744</v>
      </c>
      <c r="AE36">
        <f>'IDT-1'!E36</f>
        <v>0</v>
      </c>
      <c r="AF36" s="26"/>
      <c r="AG36">
        <f t="shared" si="2"/>
        <v>187.40581345489744</v>
      </c>
      <c r="AI36" s="75">
        <f>PXIL!K36</f>
        <v>0</v>
      </c>
      <c r="AJ36" s="75">
        <f>PXIL!Q36</f>
        <v>0</v>
      </c>
      <c r="AK36" s="75">
        <f>RTM_IEX!K36</f>
        <v>9.65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67.55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-0.45302013422818793</v>
      </c>
      <c r="H37">
        <f>PPCL_Spot!S37</f>
        <v>0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0.77897359999999993</v>
      </c>
      <c r="O37">
        <f>NDMC_ISGS_exbus!BB37</f>
        <v>79.5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1.8418162299041096</v>
      </c>
      <c r="AD37">
        <f t="shared" si="1"/>
        <v>206.54542038385745</v>
      </c>
      <c r="AE37">
        <f>'IDT-1'!E37</f>
        <v>0</v>
      </c>
      <c r="AF37" s="26"/>
      <c r="AG37">
        <f t="shared" si="2"/>
        <v>206.54542038385745</v>
      </c>
      <c r="AI37" s="75">
        <f>PXIL!K37</f>
        <v>0</v>
      </c>
      <c r="AJ37" s="75">
        <f>PXIL!Q37</f>
        <v>0</v>
      </c>
      <c r="AK37" s="75">
        <f>RTM_IEX!K37</f>
        <v>9.65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86.85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-0.45302013422818793</v>
      </c>
      <c r="H38">
        <f>PPCL_Spot!S38</f>
        <v>0</v>
      </c>
      <c r="I38">
        <f>Bawana_NG!S38</f>
        <v>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0.95306177999999986</v>
      </c>
      <c r="O38">
        <f>NDMC_ISGS_exbus!BB38</f>
        <v>79.550000000000011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1.8437882058881097</v>
      </c>
      <c r="AD38">
        <f t="shared" si="1"/>
        <v>206.76753658787345</v>
      </c>
      <c r="AE38">
        <f>'IDT-1'!E38</f>
        <v>0</v>
      </c>
      <c r="AF38" s="26"/>
      <c r="AG38">
        <f t="shared" si="2"/>
        <v>206.76753658787345</v>
      </c>
      <c r="AI38" s="75">
        <f>PXIL!K38</f>
        <v>0</v>
      </c>
      <c r="AJ38" s="75">
        <f>PXIL!Q38</f>
        <v>0</v>
      </c>
      <c r="AK38" s="75">
        <f>RTM_IEX!K38</f>
        <v>9.65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86.85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-0.45302013422818793</v>
      </c>
      <c r="H39">
        <f>PPCL_Spot!S39</f>
        <v>0</v>
      </c>
      <c r="I39">
        <f>Bawana_NG!S39</f>
        <v>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0.89830355999999978</v>
      </c>
      <c r="O39">
        <f>NDMC_ISGS_exbus!BB39</f>
        <v>79.640000000000015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44.38</v>
      </c>
      <c r="AB39" s="117">
        <f>-STOA!Q39</f>
        <v>0</v>
      </c>
      <c r="AC39">
        <f t="shared" si="0"/>
        <v>1.5466785080602363</v>
      </c>
      <c r="AD39">
        <f t="shared" si="1"/>
        <v>173.30218062344298</v>
      </c>
      <c r="AE39">
        <f>'IDT-1'!E39</f>
        <v>0</v>
      </c>
      <c r="AF39" s="26"/>
      <c r="AG39">
        <f t="shared" si="2"/>
        <v>173.30218062344298</v>
      </c>
      <c r="AI39" s="75">
        <f>PXIL!K39</f>
        <v>0</v>
      </c>
      <c r="AJ39" s="75">
        <f>PXIL!Q39</f>
        <v>0</v>
      </c>
      <c r="AK39" s="75">
        <f>RTM_IEX!K39</f>
        <v>9.65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-0.45302013422818793</v>
      </c>
      <c r="H40">
        <f>PPCL_Spot!S40</f>
        <v>0</v>
      </c>
      <c r="I40">
        <f>Bawana_NG!S40</f>
        <v>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0.83850623999999974</v>
      </c>
      <c r="O40">
        <f>NDMC_ISGS_exbus!BB40</f>
        <v>79.730000000000018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44.38</v>
      </c>
      <c r="AB40" s="117">
        <f>-STOA!Q40</f>
        <v>0</v>
      </c>
      <c r="AC40">
        <f t="shared" si="0"/>
        <v>2.1413842916442363</v>
      </c>
      <c r="AD40">
        <f t="shared" si="1"/>
        <v>240.28767751985899</v>
      </c>
      <c r="AE40">
        <f>'IDT-1'!E40</f>
        <v>0</v>
      </c>
      <c r="AF40" s="26"/>
      <c r="AG40">
        <f t="shared" si="2"/>
        <v>240.28767751985899</v>
      </c>
      <c r="AI40" s="75">
        <f>PXIL!K40</f>
        <v>0</v>
      </c>
      <c r="AJ40" s="75">
        <f>PXIL!Q40</f>
        <v>0</v>
      </c>
      <c r="AK40" s="75">
        <f>RTM_IEX!K40</f>
        <v>9.65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77.2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-0.45302013422818793</v>
      </c>
      <c r="H41">
        <f>PPCL_Spot!S41</f>
        <v>0</v>
      </c>
      <c r="I41">
        <f>Bawana_NG!S41</f>
        <v>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0.86269391999999989</v>
      </c>
      <c r="O41">
        <f>NDMC_ISGS_exbus!BB41</f>
        <v>79.77000000000001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44.38</v>
      </c>
      <c r="AB41" s="117">
        <f>-STOA!Q41</f>
        <v>0</v>
      </c>
      <c r="AC41">
        <f t="shared" si="0"/>
        <v>2.1419491432282363</v>
      </c>
      <c r="AD41">
        <f t="shared" si="1"/>
        <v>240.35130034827498</v>
      </c>
      <c r="AE41">
        <f>'IDT-1'!E41</f>
        <v>0</v>
      </c>
      <c r="AF41" s="26"/>
      <c r="AG41">
        <f t="shared" si="2"/>
        <v>240.35130034827498</v>
      </c>
      <c r="AI41" s="75">
        <f>PXIL!K41</f>
        <v>0</v>
      </c>
      <c r="AJ41" s="75">
        <f>PXIL!Q41</f>
        <v>0</v>
      </c>
      <c r="AK41" s="75">
        <f>RTM_IEX!K41</f>
        <v>9.65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2.0245508982035925</v>
      </c>
      <c r="F42">
        <f>GT_Spot!S42</f>
        <v>0</v>
      </c>
      <c r="G42">
        <f>PPCL_NG!S42</f>
        <v>-0.45302013422818793</v>
      </c>
      <c r="H42">
        <f>PPCL_Spot!S42</f>
        <v>0</v>
      </c>
      <c r="I42">
        <f>Bawana_NG!S42</f>
        <v>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0.87411587999999973</v>
      </c>
      <c r="O42">
        <f>NDMC_ISGS_exbus!BB42</f>
        <v>80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44.38</v>
      </c>
      <c r="AB42" s="117">
        <f>-STOA!Q42</f>
        <v>0</v>
      </c>
      <c r="AC42">
        <f t="shared" si="0"/>
        <v>2.2284742381699916</v>
      </c>
      <c r="AD42">
        <f t="shared" si="1"/>
        <v>250.09717240580542</v>
      </c>
      <c r="AE42">
        <f>'IDT-1'!E42</f>
        <v>0</v>
      </c>
      <c r="AF42" s="26"/>
      <c r="AG42">
        <f t="shared" si="2"/>
        <v>250.09717240580542</v>
      </c>
      <c r="AI42" s="75">
        <f>PXIL!K42</f>
        <v>0</v>
      </c>
      <c r="AJ42" s="75">
        <f>PXIL!Q42</f>
        <v>0</v>
      </c>
      <c r="AK42" s="75">
        <f>RTM_IEX!K42</f>
        <v>9.65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86.85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-0.45302013422818793</v>
      </c>
      <c r="H43">
        <f>PPCL_Spot!S43</f>
        <v>0</v>
      </c>
      <c r="I43">
        <f>Bawana_NG!S43</f>
        <v>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0.88352219999999981</v>
      </c>
      <c r="O43">
        <f>NDMC_ISGS_exbus!BB43</f>
        <v>80.110000000000014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44.38</v>
      </c>
      <c r="AB43" s="117">
        <f>-STOA!Q43</f>
        <v>0</v>
      </c>
      <c r="AC43">
        <f t="shared" si="0"/>
        <v>1.8054479385850579</v>
      </c>
      <c r="AD43">
        <f t="shared" si="1"/>
        <v>202.44902829801154</v>
      </c>
      <c r="AE43">
        <f>'IDT-1'!E43</f>
        <v>0</v>
      </c>
      <c r="AF43" s="26"/>
      <c r="AG43">
        <f t="shared" si="2"/>
        <v>202.44902829801154</v>
      </c>
      <c r="AI43" s="75">
        <f>PXIL!K43</f>
        <v>0</v>
      </c>
      <c r="AJ43" s="75">
        <f>PXIL!Q43</f>
        <v>0</v>
      </c>
      <c r="AK43" s="75">
        <f>RTM_IEX!K43</f>
        <v>9.65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-0.45302013422818793</v>
      </c>
      <c r="H44">
        <f>PPCL_Spot!S44</f>
        <v>0</v>
      </c>
      <c r="I44">
        <f>Bawana_NG!S44</f>
        <v>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0.91274897999999982</v>
      </c>
      <c r="O44">
        <f>NDMC_ISGS_exbus!BB44</f>
        <v>80.37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44.38</v>
      </c>
      <c r="AB44" s="117">
        <f>-STOA!Q44</f>
        <v>0</v>
      </c>
      <c r="AC44">
        <f t="shared" si="0"/>
        <v>2.317513134249058</v>
      </c>
      <c r="AD44">
        <f t="shared" si="1"/>
        <v>260.12618988234755</v>
      </c>
      <c r="AE44">
        <f>'IDT-1'!E44</f>
        <v>0</v>
      </c>
      <c r="AF44" s="26"/>
      <c r="AG44">
        <f t="shared" si="2"/>
        <v>260.12618988234755</v>
      </c>
      <c r="AI44" s="75">
        <f>PXIL!K44</f>
        <v>0</v>
      </c>
      <c r="AJ44" s="75">
        <f>PXIL!Q44</f>
        <v>0</v>
      </c>
      <c r="AK44" s="75">
        <f>RTM_IEX!K44</f>
        <v>28.95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77.2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-0.45302013422818793</v>
      </c>
      <c r="H45">
        <f>PPCL_Spot!S45</f>
        <v>0</v>
      </c>
      <c r="I45">
        <f>Bawana_NG!S45</f>
        <v>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0.88217843999999968</v>
      </c>
      <c r="O45">
        <f>NDMC_ISGS_exbus!BB45</f>
        <v>80.37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44.38</v>
      </c>
      <c r="AB45" s="117">
        <f>-STOA!Q45</f>
        <v>0</v>
      </c>
      <c r="AC45">
        <f t="shared" si="0"/>
        <v>2.2748281134970578</v>
      </c>
      <c r="AD45">
        <f t="shared" si="1"/>
        <v>255.31830436309951</v>
      </c>
      <c r="AE45">
        <f>'IDT-1'!E45</f>
        <v>0</v>
      </c>
      <c r="AF45" s="26"/>
      <c r="AG45">
        <f t="shared" si="2"/>
        <v>255.31830436309951</v>
      </c>
      <c r="AI45" s="75">
        <f>PXIL!K45</f>
        <v>0</v>
      </c>
      <c r="AJ45" s="75">
        <f>PXIL!Q45</f>
        <v>0</v>
      </c>
      <c r="AK45" s="75">
        <f>RTM_IEX!K45</f>
        <v>19.3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82.03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-0.45302013422818793</v>
      </c>
      <c r="H46">
        <f>PPCL_Spot!S46</f>
        <v>0</v>
      </c>
      <c r="I46">
        <f>Bawana_NG!S46</f>
        <v>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0.89326445999999982</v>
      </c>
      <c r="O46">
        <f>NDMC_ISGS_exbus!BB46</f>
        <v>80.37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44.38</v>
      </c>
      <c r="AB46" s="117">
        <f>-STOA!Q46</f>
        <v>0</v>
      </c>
      <c r="AC46">
        <f t="shared" si="0"/>
        <v>2.3173416704730578</v>
      </c>
      <c r="AD46">
        <f t="shared" si="1"/>
        <v>260.10687682612354</v>
      </c>
      <c r="AE46">
        <f>'IDT-1'!E46</f>
        <v>0</v>
      </c>
      <c r="AF46" s="26"/>
      <c r="AG46">
        <f t="shared" si="2"/>
        <v>260.10687682612354</v>
      </c>
      <c r="AI46" s="75">
        <f>PXIL!K46</f>
        <v>0</v>
      </c>
      <c r="AJ46" s="75">
        <f>PXIL!Q46</f>
        <v>0</v>
      </c>
      <c r="AK46" s="75">
        <f>RTM_IEX!K46</f>
        <v>19.3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86.85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-0.45302013422818793</v>
      </c>
      <c r="H47">
        <f>PPCL_Spot!S47</f>
        <v>0</v>
      </c>
      <c r="I47">
        <f>Bawana_NG!S47</f>
        <v>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0.91745213999999975</v>
      </c>
      <c r="O47">
        <f>NDMC_ISGS_exbus!BB47</f>
        <v>80.37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44.38</v>
      </c>
      <c r="AB47" s="117">
        <f>-STOA!Q47</f>
        <v>0</v>
      </c>
      <c r="AC47">
        <f t="shared" si="0"/>
        <v>1.8080345220570579</v>
      </c>
      <c r="AD47">
        <f t="shared" si="1"/>
        <v>202.74037165453953</v>
      </c>
      <c r="AE47">
        <f>'IDT-1'!E47</f>
        <v>0</v>
      </c>
      <c r="AF47" s="26"/>
      <c r="AG47">
        <f t="shared" si="2"/>
        <v>202.74037165453953</v>
      </c>
      <c r="AI47" s="75">
        <f>PXIL!K47</f>
        <v>0</v>
      </c>
      <c r="AJ47" s="75">
        <f>PXIL!Q47</f>
        <v>0</v>
      </c>
      <c r="AK47" s="75">
        <f>RTM_IEX!K47</f>
        <v>9.65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-0.45302013422818793</v>
      </c>
      <c r="H48">
        <f>PPCL_Spot!S48</f>
        <v>0</v>
      </c>
      <c r="I48">
        <f>Bawana_NG!S48</f>
        <v>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0.91913183999999992</v>
      </c>
      <c r="O48">
        <f>NDMC_ISGS_exbus!BB48</f>
        <v>80.37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44.38</v>
      </c>
      <c r="AB48" s="117">
        <f>-STOA!Q48</f>
        <v>0</v>
      </c>
      <c r="AC48">
        <f t="shared" si="0"/>
        <v>2.3175693034170584</v>
      </c>
      <c r="AD48">
        <f t="shared" si="1"/>
        <v>260.13251657317954</v>
      </c>
      <c r="AE48">
        <f>'IDT-1'!E48</f>
        <v>0</v>
      </c>
      <c r="AF48" s="26"/>
      <c r="AG48">
        <f t="shared" si="2"/>
        <v>260.13251657317954</v>
      </c>
      <c r="AI48" s="75">
        <f>PXIL!K48</f>
        <v>0</v>
      </c>
      <c r="AJ48" s="75">
        <f>PXIL!Q48</f>
        <v>0</v>
      </c>
      <c r="AK48" s="75">
        <f>RTM_IEX!K48</f>
        <v>28.95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77.2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-0.45302013422818793</v>
      </c>
      <c r="H49">
        <f>PPCL_Spot!S49</f>
        <v>0</v>
      </c>
      <c r="I49">
        <f>Bawana_NG!S49</f>
        <v>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0.90300671999999982</v>
      </c>
      <c r="O49">
        <f>NDMC_ISGS_exbus!BB49</f>
        <v>80.37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44.38</v>
      </c>
      <c r="AB49" s="117">
        <f>-STOA!Q49</f>
        <v>0</v>
      </c>
      <c r="AC49">
        <f t="shared" si="0"/>
        <v>2.3174274023610582</v>
      </c>
      <c r="AD49">
        <f t="shared" si="1"/>
        <v>260.11653335423557</v>
      </c>
      <c r="AE49">
        <f>'IDT-1'!E49</f>
        <v>0</v>
      </c>
      <c r="AF49" s="26"/>
      <c r="AG49">
        <f t="shared" si="2"/>
        <v>260.11653335423557</v>
      </c>
      <c r="AI49" s="75">
        <f>PXIL!K49</f>
        <v>0</v>
      </c>
      <c r="AJ49" s="75">
        <f>PXIL!Q49</f>
        <v>0</v>
      </c>
      <c r="AK49" s="75">
        <f>RTM_IEX!K49</f>
        <v>28.95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77.2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-0.45302013422818793</v>
      </c>
      <c r="H50">
        <f>PPCL_Spot!S50</f>
        <v>0</v>
      </c>
      <c r="I50">
        <f>Bawana_NG!S50</f>
        <v>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0.94667891999999987</v>
      </c>
      <c r="O50">
        <f>NDMC_ISGS_exbus!BB50</f>
        <v>80.37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44.38</v>
      </c>
      <c r="AB50" s="117">
        <f>-STOA!Q50</f>
        <v>0</v>
      </c>
      <c r="AC50">
        <f t="shared" si="0"/>
        <v>2.3602277177210582</v>
      </c>
      <c r="AD50">
        <f t="shared" si="1"/>
        <v>264.93740523887556</v>
      </c>
      <c r="AE50">
        <f>'IDT-1'!E50</f>
        <v>0</v>
      </c>
      <c r="AF50" s="26"/>
      <c r="AG50">
        <f t="shared" si="2"/>
        <v>264.93740523887556</v>
      </c>
      <c r="AI50" s="75">
        <f>PXIL!K50</f>
        <v>0</v>
      </c>
      <c r="AJ50" s="75">
        <f>PXIL!Q50</f>
        <v>0</v>
      </c>
      <c r="AK50" s="75">
        <f>RTM_IEX!K50</f>
        <v>33.770000000000003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77.2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-0.45302013422818793</v>
      </c>
      <c r="H51">
        <f>PPCL_Spot!S51</f>
        <v>0</v>
      </c>
      <c r="I51">
        <f>Bawana_NG!S51</f>
        <v>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0.95608523999999984</v>
      </c>
      <c r="O51">
        <f>NDMC_ISGS_exbus!BB51</f>
        <v>80.53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20.260000000000002</v>
      </c>
      <c r="AB51" s="117">
        <f>-STOA!Q51</f>
        <v>0</v>
      </c>
      <c r="AC51">
        <f t="shared" si="0"/>
        <v>1.8522864933370577</v>
      </c>
      <c r="AD51">
        <f t="shared" si="1"/>
        <v>207.7247527832595</v>
      </c>
      <c r="AE51">
        <f>'IDT-1'!E51</f>
        <v>0</v>
      </c>
      <c r="AF51" s="26"/>
      <c r="AG51">
        <f t="shared" si="2"/>
        <v>207.7247527832595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77.2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-0.45302013422818793</v>
      </c>
      <c r="H52">
        <f>PPCL_Spot!S52</f>
        <v>0</v>
      </c>
      <c r="I52">
        <f>Bawana_NG!S52</f>
        <v>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0.93996011999999984</v>
      </c>
      <c r="O52">
        <f>NDMC_ISGS_exbus!BB52</f>
        <v>80.53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20.260000000000002</v>
      </c>
      <c r="AB52" s="117">
        <f>-STOA!Q52</f>
        <v>0</v>
      </c>
      <c r="AC52">
        <f t="shared" si="0"/>
        <v>2.3616645922810577</v>
      </c>
      <c r="AD52">
        <f t="shared" si="1"/>
        <v>265.09924956431553</v>
      </c>
      <c r="AE52">
        <f>'IDT-1'!E52</f>
        <v>0</v>
      </c>
      <c r="AF52" s="26"/>
      <c r="AG52">
        <f t="shared" si="2"/>
        <v>265.09924956431553</v>
      </c>
      <c r="AI52" s="75">
        <f>PXIL!K52</f>
        <v>0</v>
      </c>
      <c r="AJ52" s="75">
        <f>PXIL!Q52</f>
        <v>0</v>
      </c>
      <c r="AK52" s="75">
        <f>RTM_IEX!K52</f>
        <v>57.9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77.2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-0.45302013422818793</v>
      </c>
      <c r="H53">
        <f>PPCL_Spot!S53</f>
        <v>0</v>
      </c>
      <c r="I53">
        <f>Bawana_NG!S53</f>
        <v>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0.9513820799999998</v>
      </c>
      <c r="O53">
        <f>NDMC_ISGS_exbus!BB53</f>
        <v>80.550000000000011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20.260000000000002</v>
      </c>
      <c r="AB53" s="117">
        <f>-STOA!Q53</f>
        <v>0</v>
      </c>
      <c r="AC53">
        <f t="shared" si="0"/>
        <v>2.3194371055290581</v>
      </c>
      <c r="AD53">
        <f t="shared" si="1"/>
        <v>260.34289901106752</v>
      </c>
      <c r="AE53">
        <f>'IDT-1'!E53</f>
        <v>0</v>
      </c>
      <c r="AF53" s="26"/>
      <c r="AG53">
        <f t="shared" si="2"/>
        <v>260.34289901106752</v>
      </c>
      <c r="AI53" s="75">
        <f>PXIL!K53</f>
        <v>0</v>
      </c>
      <c r="AJ53" s="75">
        <f>PXIL!Q53</f>
        <v>0</v>
      </c>
      <c r="AK53" s="75">
        <f>RTM_IEX!K53</f>
        <v>53.07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77.2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-0.45302013422818793</v>
      </c>
      <c r="H54">
        <f>PPCL_Spot!S54</f>
        <v>0</v>
      </c>
      <c r="I54">
        <f>Bawana_NG!S54</f>
        <v>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0.90636611999999983</v>
      </c>
      <c r="O54">
        <f>NDMC_ISGS_exbus!BB54</f>
        <v>80.410000000000011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20.260000000000002</v>
      </c>
      <c r="AB54" s="117">
        <f>-STOA!Q54</f>
        <v>0</v>
      </c>
      <c r="AC54">
        <f t="shared" si="0"/>
        <v>2.317808965081058</v>
      </c>
      <c r="AD54">
        <f t="shared" si="1"/>
        <v>260.15951119151555</v>
      </c>
      <c r="AE54">
        <f>'IDT-1'!E54</f>
        <v>0</v>
      </c>
      <c r="AF54" s="26"/>
      <c r="AG54">
        <f t="shared" si="2"/>
        <v>260.15951119151555</v>
      </c>
      <c r="AI54" s="75">
        <f>PXIL!K54</f>
        <v>0</v>
      </c>
      <c r="AJ54" s="75">
        <f>PXIL!Q54</f>
        <v>0</v>
      </c>
      <c r="AK54" s="75">
        <f>RTM_IEX!K54</f>
        <v>53.07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77.2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2.0232169063692393</v>
      </c>
      <c r="F55">
        <f>GT_Spot!S55</f>
        <v>0</v>
      </c>
      <c r="G55">
        <f>PPCL_NG!S55</f>
        <v>-0.45302013422818793</v>
      </c>
      <c r="H55">
        <f>PPCL_Spot!S55</f>
        <v>0</v>
      </c>
      <c r="I55">
        <f>Bawana_NG!S55</f>
        <v>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0.89830355999999978</v>
      </c>
      <c r="O55">
        <f>NDMC_ISGS_exbus!BB55</f>
        <v>80.52000000000001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20.260000000000002</v>
      </c>
      <c r="AB55" s="117">
        <f>-STOA!Q55</f>
        <v>0</v>
      </c>
      <c r="AC55">
        <f t="shared" si="0"/>
        <v>1.9360753506258492</v>
      </c>
      <c r="AD55">
        <f t="shared" si="1"/>
        <v>217.16242498151519</v>
      </c>
      <c r="AE55">
        <f>'IDT-1'!E55</f>
        <v>0</v>
      </c>
      <c r="AF55" s="26"/>
      <c r="AG55">
        <f t="shared" si="2"/>
        <v>217.16242498151519</v>
      </c>
      <c r="AI55" s="75">
        <f>PXIL!K55</f>
        <v>0</v>
      </c>
      <c r="AJ55" s="75">
        <f>PXIL!Q55</f>
        <v>0</v>
      </c>
      <c r="AK55" s="75">
        <f>RTM_IEX!K55</f>
        <v>9.65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77.2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-0.45302013422818793</v>
      </c>
      <c r="H56">
        <f>PPCL_Spot!S56</f>
        <v>0</v>
      </c>
      <c r="I56">
        <f>Bawana_NG!S56</f>
        <v>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0.90770987999999975</v>
      </c>
      <c r="O56">
        <f>NDMC_ISGS_exbus!BB56</f>
        <v>80.54000000000002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20.260000000000002</v>
      </c>
      <c r="AB56" s="117">
        <f>-STOA!Q56</f>
        <v>0</v>
      </c>
      <c r="AC56">
        <f t="shared" si="0"/>
        <v>2.4038885087267614</v>
      </c>
      <c r="AD56">
        <f t="shared" si="1"/>
        <v>269.85519797124522</v>
      </c>
      <c r="AE56">
        <f>'IDT-1'!E56</f>
        <v>0</v>
      </c>
      <c r="AF56" s="26"/>
      <c r="AG56">
        <f t="shared" si="2"/>
        <v>269.85519797124522</v>
      </c>
      <c r="AI56" s="75">
        <f>PXIL!K56</f>
        <v>0</v>
      </c>
      <c r="AJ56" s="75">
        <f>PXIL!Q56</f>
        <v>0</v>
      </c>
      <c r="AK56" s="75">
        <f>RTM_IEX!K56</f>
        <v>53.07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86.85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2.6440736478711155</v>
      </c>
      <c r="F57">
        <f>GT_Spot!S57</f>
        <v>0</v>
      </c>
      <c r="G57">
        <f>PPCL_NG!S57</f>
        <v>-0.45302013422818793</v>
      </c>
      <c r="H57">
        <f>PPCL_Spot!S57</f>
        <v>0</v>
      </c>
      <c r="I57">
        <f>Bawana_NG!S57</f>
        <v>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0.9513820799999998</v>
      </c>
      <c r="O57">
        <f>NDMC_ISGS_exbus!BB57</f>
        <v>80.54000000000002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20.260000000000002</v>
      </c>
      <c r="AB57" s="117">
        <f>-STOA!Q57</f>
        <v>0</v>
      </c>
      <c r="AC57">
        <f t="shared" si="0"/>
        <v>2.3667819809270658</v>
      </c>
      <c r="AD57">
        <f t="shared" si="1"/>
        <v>265.67565361271591</v>
      </c>
      <c r="AE57">
        <f>'IDT-1'!E57</f>
        <v>0</v>
      </c>
      <c r="AF57" s="26"/>
      <c r="AG57">
        <f t="shared" si="2"/>
        <v>265.67565361271591</v>
      </c>
      <c r="AI57" s="75">
        <f>PXIL!K57</f>
        <v>0</v>
      </c>
      <c r="AJ57" s="75">
        <f>PXIL!Q57</f>
        <v>0</v>
      </c>
      <c r="AK57" s="75">
        <f>RTM_IEX!K57</f>
        <v>48.25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86.85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2.6440736478711155</v>
      </c>
      <c r="F58">
        <f>GT_Spot!S58</f>
        <v>0</v>
      </c>
      <c r="G58">
        <f>PPCL_NG!S58</f>
        <v>-0.45302013422818793</v>
      </c>
      <c r="H58">
        <f>PPCL_Spot!S58</f>
        <v>0</v>
      </c>
      <c r="I58">
        <f>Bawana_NG!S58</f>
        <v>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0.91274897999999982</v>
      </c>
      <c r="O58">
        <f>NDMC_ISGS_exbus!BB58</f>
        <v>80.54000000000002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20.260000000000002</v>
      </c>
      <c r="AB58" s="117">
        <f>-STOA!Q58</f>
        <v>0</v>
      </c>
      <c r="AC58">
        <f t="shared" si="0"/>
        <v>2.4089460096470661</v>
      </c>
      <c r="AD58">
        <f t="shared" si="1"/>
        <v>270.42485648399582</v>
      </c>
      <c r="AE58">
        <f>'IDT-1'!E58</f>
        <v>0</v>
      </c>
      <c r="AF58" s="26"/>
      <c r="AG58">
        <f t="shared" si="2"/>
        <v>270.42485648399582</v>
      </c>
      <c r="AI58" s="75">
        <f>PXIL!K58</f>
        <v>0</v>
      </c>
      <c r="AJ58" s="75">
        <f>PXIL!Q58</f>
        <v>0</v>
      </c>
      <c r="AK58" s="75">
        <f>RTM_IEX!K58</f>
        <v>53.08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86.85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1.3470721357850068</v>
      </c>
      <c r="F59">
        <f>GT_Spot!S59</f>
        <v>0</v>
      </c>
      <c r="G59">
        <f>PPCL_NG!S59</f>
        <v>-0.45302013422818793</v>
      </c>
      <c r="H59">
        <f>PPCL_Spot!S59</f>
        <v>0</v>
      </c>
      <c r="I59">
        <f>Bawana_NG!S59</f>
        <v>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0.88688159999999983</v>
      </c>
      <c r="O59">
        <f>NDMC_ISGS_exbus!BB59</f>
        <v>80.54000000000002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20.260000000000002</v>
      </c>
      <c r="AB59" s="117">
        <f>-STOA!Q59</f>
        <v>0</v>
      </c>
      <c r="AC59">
        <f t="shared" si="0"/>
        <v>1.8452807633967083</v>
      </c>
      <c r="AD59">
        <f t="shared" si="1"/>
        <v>206.93565283816014</v>
      </c>
      <c r="AE59">
        <f>'IDT-1'!E59</f>
        <v>0</v>
      </c>
      <c r="AF59" s="26"/>
      <c r="AG59">
        <f t="shared" si="2"/>
        <v>206.93565283816014</v>
      </c>
      <c r="AI59" s="75">
        <f>PXIL!K59</f>
        <v>0</v>
      </c>
      <c r="AJ59" s="75">
        <f>PXIL!Q59</f>
        <v>0</v>
      </c>
      <c r="AK59" s="75">
        <f>RTM_IEX!K59</f>
        <v>9.65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67.55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1.3470721357850068</v>
      </c>
      <c r="F60">
        <f>GT_Spot!S60</f>
        <v>0</v>
      </c>
      <c r="G60">
        <f>PPCL_NG!S60</f>
        <v>-0.45302013422818793</v>
      </c>
      <c r="H60">
        <f>PPCL_Spot!S60</f>
        <v>0</v>
      </c>
      <c r="I60">
        <f>Bawana_NG!S60</f>
        <v>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0.87243617999999989</v>
      </c>
      <c r="O60">
        <f>NDMC_ISGS_exbus!BB60</f>
        <v>80.56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20.260000000000002</v>
      </c>
      <c r="AB60" s="117">
        <f>-STOA!Q60</f>
        <v>0</v>
      </c>
      <c r="AC60">
        <f t="shared" si="0"/>
        <v>2.354849643700708</v>
      </c>
      <c r="AD60">
        <f t="shared" si="1"/>
        <v>264.33163853785607</v>
      </c>
      <c r="AE60">
        <f>'IDT-1'!E60</f>
        <v>0</v>
      </c>
      <c r="AF60" s="26"/>
      <c r="AG60">
        <f t="shared" si="2"/>
        <v>264.33163853785607</v>
      </c>
      <c r="AI60" s="75">
        <f>PXIL!K60</f>
        <v>0</v>
      </c>
      <c r="AJ60" s="75">
        <f>PXIL!Q60</f>
        <v>0</v>
      </c>
      <c r="AK60" s="75">
        <f>RTM_IEX!K60</f>
        <v>38.6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2.6440736478711155</v>
      </c>
      <c r="F61">
        <f>GT_Spot!S61</f>
        <v>0</v>
      </c>
      <c r="G61">
        <f>PPCL_NG!S61</f>
        <v>-0.45302013422818793</v>
      </c>
      <c r="H61">
        <f>PPCL_Spot!S61</f>
        <v>0</v>
      </c>
      <c r="I61">
        <f>Bawana_NG!S61</f>
        <v>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0.87075647999999972</v>
      </c>
      <c r="O61">
        <f>NDMC_ISGS_exbus!BB61</f>
        <v>80.56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20.260000000000002</v>
      </c>
      <c r="AB61" s="117">
        <f>-STOA!Q61</f>
        <v>0</v>
      </c>
      <c r="AC61">
        <f t="shared" si="0"/>
        <v>2.3237444756470658</v>
      </c>
      <c r="AD61">
        <f t="shared" si="1"/>
        <v>260.82806551799587</v>
      </c>
      <c r="AE61">
        <f>'IDT-1'!E61</f>
        <v>0</v>
      </c>
      <c r="AF61" s="26"/>
      <c r="AG61">
        <f t="shared" si="2"/>
        <v>260.82806551799587</v>
      </c>
      <c r="AI61" s="75">
        <f>PXIL!K61</f>
        <v>0</v>
      </c>
      <c r="AJ61" s="75">
        <f>PXIL!Q61</f>
        <v>0</v>
      </c>
      <c r="AK61" s="75">
        <f>RTM_IEX!K61</f>
        <v>33.770000000000003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2.7234752589182962</v>
      </c>
      <c r="F62">
        <f>GT_Spot!S62</f>
        <v>0</v>
      </c>
      <c r="G62">
        <f>PPCL_NG!S62</f>
        <v>-0.45302013422818793</v>
      </c>
      <c r="H62">
        <f>PPCL_Spot!S62</f>
        <v>0</v>
      </c>
      <c r="I62">
        <f>Bawana_NG!S62</f>
        <v>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0.84488909999999995</v>
      </c>
      <c r="O62">
        <f>NDMC_ISGS_exbus!BB62</f>
        <v>80.460000000000008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20.260000000000002</v>
      </c>
      <c r="AB62" s="117">
        <f>-STOA!Q62</f>
        <v>0</v>
      </c>
      <c r="AC62">
        <f t="shared" si="0"/>
        <v>2.4083435768802808</v>
      </c>
      <c r="AD62">
        <f t="shared" si="1"/>
        <v>270.35700064780985</v>
      </c>
      <c r="AE62">
        <f>'IDT-1'!E62</f>
        <v>0</v>
      </c>
      <c r="AF62" s="26"/>
      <c r="AG62">
        <f t="shared" si="2"/>
        <v>270.35700064780985</v>
      </c>
      <c r="AI62" s="75">
        <f>PXIL!K62</f>
        <v>0</v>
      </c>
      <c r="AJ62" s="75">
        <f>PXIL!Q62</f>
        <v>0</v>
      </c>
      <c r="AK62" s="75">
        <f>RTM_IEX!K62</f>
        <v>43.43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2.6440736478711155</v>
      </c>
      <c r="F63">
        <f>GT_Spot!S63</f>
        <v>0</v>
      </c>
      <c r="G63">
        <f>PPCL_NG!S63</f>
        <v>-0.45302013422818793</v>
      </c>
      <c r="H63">
        <f>PPCL_Spot!S63</f>
        <v>0</v>
      </c>
      <c r="I63">
        <f>Bawana_NG!S63</f>
        <v>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0.83380307999999992</v>
      </c>
      <c r="O63">
        <f>NDMC_ISGS_exbus!BB63</f>
        <v>80.460000000000008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20.260000000000002</v>
      </c>
      <c r="AB63" s="117">
        <f>-STOA!Q63</f>
        <v>0</v>
      </c>
      <c r="AC63">
        <f t="shared" si="0"/>
        <v>1.8980272857270659</v>
      </c>
      <c r="AD63">
        <f t="shared" si="1"/>
        <v>212.87682930791587</v>
      </c>
      <c r="AE63">
        <f>'IDT-1'!E63</f>
        <v>0</v>
      </c>
      <c r="AF63" s="26"/>
      <c r="AG63">
        <f t="shared" si="2"/>
        <v>212.87682930791587</v>
      </c>
      <c r="AI63" s="75">
        <f>PXIL!K63</f>
        <v>0</v>
      </c>
      <c r="AJ63" s="75">
        <f>PXIL!Q63</f>
        <v>0</v>
      </c>
      <c r="AK63" s="75">
        <f>RTM_IEX!K63</f>
        <v>14.48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67.55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2.6440736478711155</v>
      </c>
      <c r="F64">
        <f>GT_Spot!S64</f>
        <v>0</v>
      </c>
      <c r="G64">
        <f>PPCL_NG!S64</f>
        <v>-0.45302013422818793</v>
      </c>
      <c r="H64">
        <f>PPCL_Spot!S64</f>
        <v>0</v>
      </c>
      <c r="I64">
        <f>Bawana_NG!S64</f>
        <v>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0.84186563999999964</v>
      </c>
      <c r="O64">
        <f>NDMC_ISGS_exbus!BB64</f>
        <v>80.480000000000018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20.260000000000002</v>
      </c>
      <c r="AB64" s="117">
        <f>-STOA!Q64</f>
        <v>0</v>
      </c>
      <c r="AC64">
        <f t="shared" si="0"/>
        <v>2.4077062362550663</v>
      </c>
      <c r="AD64">
        <f t="shared" si="1"/>
        <v>270.28521291738787</v>
      </c>
      <c r="AE64">
        <f>'IDT-1'!E64</f>
        <v>0</v>
      </c>
      <c r="AF64" s="26"/>
      <c r="AG64">
        <f t="shared" si="2"/>
        <v>270.28521291738787</v>
      </c>
      <c r="AI64" s="75">
        <f>PXIL!K64</f>
        <v>0</v>
      </c>
      <c r="AJ64" s="75">
        <f>PXIL!Q64</f>
        <v>0</v>
      </c>
      <c r="AK64" s="75">
        <f>RTM_IEX!K64</f>
        <v>43.42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2.6440736478711155</v>
      </c>
      <c r="F65">
        <f>GT_Spot!S65</f>
        <v>0</v>
      </c>
      <c r="G65">
        <f>PPCL_NG!S65</f>
        <v>-0.45302013422818793</v>
      </c>
      <c r="H65">
        <f>PPCL_Spot!S65</f>
        <v>0</v>
      </c>
      <c r="I65">
        <f>Bawana_NG!S65</f>
        <v>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0.86437361999999984</v>
      </c>
      <c r="O65">
        <f>NDMC_ISGS_exbus!BB65</f>
        <v>80.480000000000018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20.260000000000002</v>
      </c>
      <c r="AB65" s="117">
        <f>-STOA!Q65</f>
        <v>0</v>
      </c>
      <c r="AC65">
        <f t="shared" si="0"/>
        <v>2.3654883064790662</v>
      </c>
      <c r="AD65">
        <f t="shared" si="1"/>
        <v>265.52993882716385</v>
      </c>
      <c r="AE65">
        <f>'IDT-1'!E65</f>
        <v>0</v>
      </c>
      <c r="AF65" s="26"/>
      <c r="AG65">
        <f t="shared" si="2"/>
        <v>265.52993882716385</v>
      </c>
      <c r="AI65" s="75">
        <f>PXIL!K65</f>
        <v>0</v>
      </c>
      <c r="AJ65" s="75">
        <f>PXIL!Q65</f>
        <v>0</v>
      </c>
      <c r="AK65" s="75">
        <f>RTM_IEX!K65</f>
        <v>38.6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2.6440736478711155</v>
      </c>
      <c r="F66">
        <f>GT_Spot!S66</f>
        <v>0</v>
      </c>
      <c r="G66">
        <f>PPCL_NG!S66</f>
        <v>-0.45302013422818793</v>
      </c>
      <c r="H66">
        <f>PPCL_Spot!S66</f>
        <v>0</v>
      </c>
      <c r="I66">
        <f>Bawana_NG!S66</f>
        <v>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0.86437361999999984</v>
      </c>
      <c r="O66">
        <f>NDMC_ISGS_exbus!BB66</f>
        <v>80.480000000000018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20.260000000000002</v>
      </c>
      <c r="AB66" s="117">
        <f>-STOA!Q66</f>
        <v>0</v>
      </c>
      <c r="AC66">
        <f t="shared" si="0"/>
        <v>2.0258083064790662</v>
      </c>
      <c r="AD66">
        <f t="shared" si="1"/>
        <v>227.26961882716387</v>
      </c>
      <c r="AE66">
        <f>'IDT-1'!E66</f>
        <v>0</v>
      </c>
      <c r="AF66" s="26"/>
      <c r="AG66">
        <f t="shared" si="2"/>
        <v>227.26961882716387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2.6440736478711155</v>
      </c>
      <c r="F67">
        <f>GT_Spot!S67</f>
        <v>0</v>
      </c>
      <c r="G67">
        <f>PPCL_NG!S67</f>
        <v>-0.45302013422818793</v>
      </c>
      <c r="H67">
        <f>PPCL_Spot!S67</f>
        <v>0</v>
      </c>
      <c r="I67">
        <f>Bawana_NG!S67</f>
        <v>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0.78038861999999987</v>
      </c>
      <c r="O67">
        <f>NDMC_ISGS_exbus!BB67</f>
        <v>80.060000000000016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20.260000000000002</v>
      </c>
      <c r="AB67" s="117">
        <f>-STOA!Q67</f>
        <v>0</v>
      </c>
      <c r="AC67">
        <f t="shared" si="0"/>
        <v>1.8515332384790657</v>
      </c>
      <c r="AD67">
        <f t="shared" si="1"/>
        <v>207.63990889516384</v>
      </c>
      <c r="AE67">
        <f>'IDT-1'!E67</f>
        <v>0</v>
      </c>
      <c r="AF67" s="26"/>
      <c r="AG67">
        <f t="shared" si="2"/>
        <v>207.63990889516384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77.2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2.6440736478711155</v>
      </c>
      <c r="F68">
        <f>GT_Spot!S68</f>
        <v>0</v>
      </c>
      <c r="G68">
        <f>PPCL_NG!S68</f>
        <v>-0.45302013422818793</v>
      </c>
      <c r="H68">
        <f>PPCL_Spot!S68</f>
        <v>0</v>
      </c>
      <c r="I68">
        <f>Bawana_NG!S68</f>
        <v>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0.75317747999999984</v>
      </c>
      <c r="O68">
        <f>NDMC_ISGS_exbus!BB68</f>
        <v>80.080000000000013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20.260000000000002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2.0213097804470661</v>
      </c>
      <c r="AD68">
        <f t="shared" ref="AD68:AD98" si="4">SUM(B68:AB68,AI68:AR68)-AC68</f>
        <v>226.76292121319588</v>
      </c>
      <c r="AE68">
        <f>'IDT-1'!E68</f>
        <v>0</v>
      </c>
      <c r="AF68" s="26"/>
      <c r="AG68">
        <f t="shared" ref="AG68:AG98" si="5">SUM(AD68:AF68)+AT68</f>
        <v>226.76292121319588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2.6440736478711155</v>
      </c>
      <c r="F69">
        <f>GT_Spot!S69</f>
        <v>0</v>
      </c>
      <c r="G69">
        <f>PPCL_NG!S69</f>
        <v>-0.45302013422818793</v>
      </c>
      <c r="H69">
        <f>PPCL_Spot!S69</f>
        <v>0</v>
      </c>
      <c r="I69">
        <f>Bawana_NG!S69</f>
        <v>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0.71756783999999985</v>
      </c>
      <c r="O69">
        <f>NDMC_ISGS_exbus!BB69</f>
        <v>80.080000000000013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20.260000000000002</v>
      </c>
      <c r="AB69" s="117">
        <f>-STOA!Q69</f>
        <v>0</v>
      </c>
      <c r="AC69">
        <f t="shared" si="3"/>
        <v>2.0209964156150657</v>
      </c>
      <c r="AD69">
        <f t="shared" si="4"/>
        <v>226.72762493802787</v>
      </c>
      <c r="AE69">
        <f>'IDT-1'!E69</f>
        <v>0</v>
      </c>
      <c r="AF69" s="26"/>
      <c r="AG69">
        <f t="shared" si="5"/>
        <v>226.72762493802787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2.0839741708247721</v>
      </c>
      <c r="F70">
        <f>GT_Spot!S70</f>
        <v>0</v>
      </c>
      <c r="G70">
        <f>PPCL_NG!S70</f>
        <v>-0.45302013422818793</v>
      </c>
      <c r="H70">
        <f>PPCL_Spot!S70</f>
        <v>0</v>
      </c>
      <c r="I70">
        <f>Bawana_NG!S70</f>
        <v>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0.68363790000000002</v>
      </c>
      <c r="O70">
        <f>NDMC_ISGS_exbus!BB70</f>
        <v>80.080000000000013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20.260000000000002</v>
      </c>
      <c r="AB70" s="117">
        <f>-STOA!Q70</f>
        <v>0</v>
      </c>
      <c r="AC70">
        <f t="shared" si="3"/>
        <v>2.0157689567450583</v>
      </c>
      <c r="AD70">
        <f t="shared" si="4"/>
        <v>226.13882297985154</v>
      </c>
      <c r="AE70">
        <f>'IDT-1'!E70</f>
        <v>0</v>
      </c>
      <c r="AF70" s="26"/>
      <c r="AG70">
        <f t="shared" si="5"/>
        <v>226.13882297985154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2.0839741708247721</v>
      </c>
      <c r="F71">
        <f>GT_Spot!S71</f>
        <v>0</v>
      </c>
      <c r="G71">
        <f>PPCL_NG!S71</f>
        <v>-0.45302013422818793</v>
      </c>
      <c r="H71">
        <f>PPCL_Spot!S71</f>
        <v>0</v>
      </c>
      <c r="I71">
        <f>Bawana_NG!S71</f>
        <v>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0.76426349999999976</v>
      </c>
      <c r="O71">
        <f>NDMC_ISGS_exbus!BB71</f>
        <v>80.080000000000013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20.260000000000002</v>
      </c>
      <c r="AB71" s="117">
        <f>-STOA!Q71</f>
        <v>0</v>
      </c>
      <c r="AC71">
        <f t="shared" si="3"/>
        <v>1.676798462025058</v>
      </c>
      <c r="AD71">
        <f t="shared" si="4"/>
        <v>187.95841907457154</v>
      </c>
      <c r="AE71">
        <f>'IDT-1'!E71</f>
        <v>0</v>
      </c>
      <c r="AF71" s="26"/>
      <c r="AG71">
        <f t="shared" si="5"/>
        <v>187.95841907457154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57.9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2.0839741708247721</v>
      </c>
      <c r="F72">
        <f>GT_Spot!S72</f>
        <v>0</v>
      </c>
      <c r="G72">
        <f>PPCL_NG!S72</f>
        <v>-0.45302013422818793</v>
      </c>
      <c r="H72">
        <f>PPCL_Spot!S72</f>
        <v>0</v>
      </c>
      <c r="I72">
        <f>Bawana_NG!S72</f>
        <v>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0.80155283999999982</v>
      </c>
      <c r="O72">
        <f>NDMC_ISGS_exbus!BB72</f>
        <v>80.090000000000018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20.260000000000002</v>
      </c>
      <c r="AB72" s="117">
        <f>-STOA!Q72</f>
        <v>0</v>
      </c>
      <c r="AC72">
        <f t="shared" si="3"/>
        <v>2.0168946082170582</v>
      </c>
      <c r="AD72">
        <f t="shared" si="4"/>
        <v>226.26561226837953</v>
      </c>
      <c r="AE72">
        <f>'IDT-1'!E72</f>
        <v>0</v>
      </c>
      <c r="AF72" s="26"/>
      <c r="AG72">
        <f t="shared" si="5"/>
        <v>226.26561226837953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2.0839741708247721</v>
      </c>
      <c r="F73">
        <f>GT_Spot!S73</f>
        <v>0</v>
      </c>
      <c r="G73">
        <f>PPCL_NG!S73</f>
        <v>-0.45302013422818793</v>
      </c>
      <c r="H73">
        <f>PPCL_Spot!S73</f>
        <v>0</v>
      </c>
      <c r="I73">
        <f>Bawana_NG!S73</f>
        <v>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0.90132701999999987</v>
      </c>
      <c r="O73">
        <f>NDMC_ISGS_exbus!BB73</f>
        <v>80.090000000000018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20.260000000000002</v>
      </c>
      <c r="AB73" s="117">
        <f>-STOA!Q73</f>
        <v>0</v>
      </c>
      <c r="AC73">
        <f t="shared" si="3"/>
        <v>1.9328526210010581</v>
      </c>
      <c r="AD73">
        <f t="shared" si="4"/>
        <v>216.79942843559556</v>
      </c>
      <c r="AE73">
        <f>'IDT-1'!E73</f>
        <v>0</v>
      </c>
      <c r="AF73" s="26"/>
      <c r="AG73">
        <f t="shared" si="5"/>
        <v>216.79942843559556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86.85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2.0835757057313939</v>
      </c>
      <c r="F74">
        <f>GT_Spot!S74</f>
        <v>0</v>
      </c>
      <c r="G74">
        <f>PPCL_NG!S74</f>
        <v>-0.45302013422818793</v>
      </c>
      <c r="H74">
        <f>PPCL_Spot!S74</f>
        <v>0</v>
      </c>
      <c r="I74">
        <f>Bawana_NG!S74</f>
        <v>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0.83850623999999974</v>
      </c>
      <c r="O74">
        <f>NDMC_ISGS_exbus!BB74</f>
        <v>80.090000000000018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20.260000000000002</v>
      </c>
      <c r="AB74" s="117">
        <f>-STOA!Q74</f>
        <v>0</v>
      </c>
      <c r="AC74">
        <f t="shared" si="3"/>
        <v>1.8473762916442364</v>
      </c>
      <c r="AD74">
        <f t="shared" si="4"/>
        <v>207.17168551985898</v>
      </c>
      <c r="AE74">
        <f>'IDT-1'!E74</f>
        <v>0</v>
      </c>
      <c r="AF74" s="26"/>
      <c r="AG74">
        <f t="shared" si="5"/>
        <v>207.17168551985898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77.2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1.6133920534623305</v>
      </c>
      <c r="F75">
        <f>GT_Spot!S75</f>
        <v>0</v>
      </c>
      <c r="G75">
        <f>PPCL_NG!S75</f>
        <v>-0.45302013422818793</v>
      </c>
      <c r="H75">
        <f>PPCL_Spot!S75</f>
        <v>0</v>
      </c>
      <c r="I75">
        <f>Bawana_NG!S75</f>
        <v>28.09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0.83380307999999992</v>
      </c>
      <c r="O75">
        <f>NDMC_ISGS_exbus!BB75</f>
        <v>80.22999999999999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1.4118212876962684</v>
      </c>
      <c r="AD75">
        <f t="shared" si="4"/>
        <v>158.11235371153785</v>
      </c>
      <c r="AE75">
        <f>'IDT-1'!E75</f>
        <v>0</v>
      </c>
      <c r="AF75" s="26"/>
      <c r="AG75">
        <f t="shared" si="5"/>
        <v>158.11235371153785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48.25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1.6133920534623305</v>
      </c>
      <c r="F76">
        <f>GT_Spot!S76</f>
        <v>0</v>
      </c>
      <c r="G76">
        <f>PPCL_NG!S76</f>
        <v>-0.45302013422818793</v>
      </c>
      <c r="H76">
        <f>PPCL_Spot!S76</f>
        <v>0</v>
      </c>
      <c r="I76">
        <f>Bawana_NG!S76</f>
        <v>28.09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0.80961539999999987</v>
      </c>
      <c r="O76">
        <f>NDMC_ISGS_exbus!BB76</f>
        <v>80.249999999999986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1.751464436112268</v>
      </c>
      <c r="AD76">
        <f t="shared" si="4"/>
        <v>196.36852288312184</v>
      </c>
      <c r="AE76">
        <f>'IDT-1'!E76</f>
        <v>0</v>
      </c>
      <c r="AF76" s="26"/>
      <c r="AG76">
        <f t="shared" si="5"/>
        <v>196.36852288312184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86.85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2.1012831479897347</v>
      </c>
      <c r="F77">
        <f>GT_Spot!S77</f>
        <v>0</v>
      </c>
      <c r="G77">
        <f>PPCL_NG!S77</f>
        <v>-0.45302013422818793</v>
      </c>
      <c r="H77">
        <f>PPCL_Spot!S77</f>
        <v>0</v>
      </c>
      <c r="I77">
        <f>Bawana_NG!S77</f>
        <v>28.09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0.87411587999999973</v>
      </c>
      <c r="O77">
        <f>NDMC_ISGS_exbus!BB77</f>
        <v>80.249999999999986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4.66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1.5844614819681095</v>
      </c>
      <c r="AD77">
        <f t="shared" si="4"/>
        <v>177.55791741179343</v>
      </c>
      <c r="AE77">
        <f>'IDT-1'!E77</f>
        <v>0</v>
      </c>
      <c r="AF77" s="26"/>
      <c r="AG77">
        <f t="shared" si="5"/>
        <v>177.55791741179343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62.66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2.1012831479897347</v>
      </c>
      <c r="F78">
        <f>GT_Spot!S78</f>
        <v>0</v>
      </c>
      <c r="G78">
        <f>PPCL_NG!S78</f>
        <v>-0.45302013422818793</v>
      </c>
      <c r="H78">
        <f>PPCL_Spot!S78</f>
        <v>0</v>
      </c>
      <c r="I78">
        <f>Bawana_NG!S78</f>
        <v>28.09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0.93861635999999993</v>
      </c>
      <c r="O78">
        <f>NDMC_ISGS_exbus!BB78</f>
        <v>80.249999999999986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4.0199999999999996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1.5767570861921092</v>
      </c>
      <c r="AD78">
        <f t="shared" si="4"/>
        <v>176.69012228756941</v>
      </c>
      <c r="AE78">
        <f>'IDT-1'!E78</f>
        <v>0</v>
      </c>
      <c r="AF78" s="26"/>
      <c r="AG78">
        <f t="shared" si="5"/>
        <v>176.69012228756941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62.36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2.1012831479897347</v>
      </c>
      <c r="F79">
        <f>GT_Spot!S79</f>
        <v>0</v>
      </c>
      <c r="G79">
        <f>PPCL_NG!S79</f>
        <v>-0.45302013422818793</v>
      </c>
      <c r="H79">
        <f>PPCL_Spot!S79</f>
        <v>0</v>
      </c>
      <c r="I79">
        <f>Bawana_NG!S79</f>
        <v>28.09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0.9288740999999997</v>
      </c>
      <c r="O79">
        <f>NDMC_ISGS_exbus!BB79</f>
        <v>78.659999999999982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1.2332953543041094</v>
      </c>
      <c r="AD79">
        <f t="shared" si="4"/>
        <v>138.0038417594574</v>
      </c>
      <c r="AE79">
        <f>'IDT-1'!E79</f>
        <v>0</v>
      </c>
      <c r="AF79" s="26"/>
      <c r="AG79">
        <f t="shared" si="5"/>
        <v>138.0038417594574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28.95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2.1012831479897347</v>
      </c>
      <c r="F80">
        <f>GT_Spot!S80</f>
        <v>0</v>
      </c>
      <c r="G80">
        <f>PPCL_NG!S80</f>
        <v>-0.45302013422818793</v>
      </c>
      <c r="H80">
        <f>PPCL_Spot!S80</f>
        <v>0</v>
      </c>
      <c r="I80">
        <f>Bawana_NG!S80</f>
        <v>28.09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0.90468641999999977</v>
      </c>
      <c r="O80">
        <f>NDMC_ISGS_exbus!BB80</f>
        <v>78.689999999999984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3.13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1.5120425027201096</v>
      </c>
      <c r="AD80">
        <f t="shared" si="4"/>
        <v>169.40090693104142</v>
      </c>
      <c r="AE80">
        <f>'IDT-1'!E80</f>
        <v>0</v>
      </c>
      <c r="AF80" s="26"/>
      <c r="AG80">
        <f t="shared" si="5"/>
        <v>169.40090693104142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57.49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-0.45302013422818793</v>
      </c>
      <c r="H81">
        <f>PPCL_Spot!S81</f>
        <v>0</v>
      </c>
      <c r="I81">
        <f>Bawana_NG!S81</f>
        <v>28.09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0.89494415999999988</v>
      </c>
      <c r="O81">
        <f>NDMC_ISGS_exbus!BB81</f>
        <v>78.689999999999984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3.8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1.5092287708321095</v>
      </c>
      <c r="AD81">
        <f t="shared" si="4"/>
        <v>169.0839784029294</v>
      </c>
      <c r="AE81">
        <f>'IDT-1'!E81</f>
        <v>0</v>
      </c>
      <c r="AF81" s="26"/>
      <c r="AG81">
        <f t="shared" si="5"/>
        <v>169.0839784029294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56.51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-0.45302013422818793</v>
      </c>
      <c r="H82">
        <f>PPCL_Spot!S82</f>
        <v>0</v>
      </c>
      <c r="I82">
        <f>Bawana_NG!S82</f>
        <v>28.09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0.93189755999999979</v>
      </c>
      <c r="O82">
        <f>NDMC_ISGS_exbus!BB82</f>
        <v>78.689999999999984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2.62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1.4547299607521094</v>
      </c>
      <c r="AD82">
        <f t="shared" si="4"/>
        <v>162.94543061300942</v>
      </c>
      <c r="AE82">
        <f>'IDT-1'!E82</f>
        <v>0</v>
      </c>
      <c r="AF82" s="26"/>
      <c r="AG82">
        <f t="shared" si="5"/>
        <v>162.94543061300942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51.46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-0.45302013422818793</v>
      </c>
      <c r="H83">
        <f>PPCL_Spot!S83</f>
        <v>0</v>
      </c>
      <c r="I83">
        <f>Bawana_NG!S83</f>
        <v>28.088993226049247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0.93357725999999985</v>
      </c>
      <c r="O83">
        <f>NDMC_ISGS_exbus!BB83</f>
        <v>78.689999999999984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1.0637493761567702</v>
      </c>
      <c r="AD83">
        <f t="shared" si="4"/>
        <v>118.90679931177077</v>
      </c>
      <c r="AE83">
        <f>'IDT-1'!E83</f>
        <v>0</v>
      </c>
      <c r="AF83" s="26"/>
      <c r="AG83">
        <f t="shared" si="5"/>
        <v>118.90679931177077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-0.45302013422818793</v>
      </c>
      <c r="H84">
        <f>PPCL_Spot!S84</f>
        <v>0</v>
      </c>
      <c r="I84">
        <f>Bawana_NG!S84</f>
        <v>28.09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0.94331951999999974</v>
      </c>
      <c r="O84">
        <f>NDMC_ISGS_exbus!BB84</f>
        <v>78.699999999999989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1.48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1.398947967655537</v>
      </c>
      <c r="AD84">
        <f t="shared" si="4"/>
        <v>156.66234975422276</v>
      </c>
      <c r="AE84">
        <f>'IDT-1'!E84</f>
        <v>0</v>
      </c>
      <c r="AF84" s="26"/>
      <c r="AG84">
        <f t="shared" si="5"/>
        <v>156.66234975422276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46.24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-0.45302013422818793</v>
      </c>
      <c r="H85">
        <f>PPCL_Spot!S85</f>
        <v>0</v>
      </c>
      <c r="I85">
        <f>Bawana_NG!S85</f>
        <v>28.09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0.9611243399999998</v>
      </c>
      <c r="O85">
        <f>NDMC_ISGS_exbus!BB85</f>
        <v>77.919999999999987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1.77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1.3931206500715367</v>
      </c>
      <c r="AD85">
        <f t="shared" si="4"/>
        <v>156.00598189180675</v>
      </c>
      <c r="AE85">
        <f>'IDT-1'!E85</f>
        <v>0</v>
      </c>
      <c r="AF85" s="26"/>
      <c r="AG85">
        <f t="shared" si="5"/>
        <v>156.00598189180675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46.05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-0.45302013422818793</v>
      </c>
      <c r="H86">
        <f>PPCL_Spot!S86</f>
        <v>0</v>
      </c>
      <c r="I86">
        <f>Bawana_NG!S86</f>
        <v>28.09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0.95944463999999985</v>
      </c>
      <c r="O86">
        <f>NDMC_ISGS_exbus!BB86</f>
        <v>77.919999999999987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0.84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1.352273868711537</v>
      </c>
      <c r="AD86">
        <f t="shared" si="4"/>
        <v>151.40514897316675</v>
      </c>
      <c r="AE86">
        <f>'IDT-1'!E86</f>
        <v>0</v>
      </c>
      <c r="AF86" s="26"/>
      <c r="AG86">
        <f t="shared" si="5"/>
        <v>151.40514897316675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42.34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-0.45302013422818793</v>
      </c>
      <c r="H87">
        <f>PPCL_Spot!S87</f>
        <v>0</v>
      </c>
      <c r="I87">
        <f>Bawana_NG!S87</f>
        <v>28.55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0.9513820799999998</v>
      </c>
      <c r="O87">
        <f>NDMC_ISGS_exbus!BB87</f>
        <v>78.699999999999989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0.98313091818353682</v>
      </c>
      <c r="AD87">
        <f t="shared" si="4"/>
        <v>109.82622936369475</v>
      </c>
      <c r="AE87">
        <f>'IDT-1'!E87</f>
        <v>0</v>
      </c>
      <c r="AF87" s="26"/>
      <c r="AG87">
        <f t="shared" si="5"/>
        <v>109.82622936369475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-0.45302013422818793</v>
      </c>
      <c r="H88">
        <f>PPCL_Spot!S88</f>
        <v>0</v>
      </c>
      <c r="I88">
        <f>Bawana_NG!S88</f>
        <v>28.548992980847231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0.94331951999999974</v>
      </c>
      <c r="O88">
        <f>NDMC_ISGS_exbus!BB88</f>
        <v>78.719999999999985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1.54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1.3648831058869924</v>
      </c>
      <c r="AD88">
        <f t="shared" si="4"/>
        <v>152.82540759683852</v>
      </c>
      <c r="AE88">
        <f>'IDT-1'!E88</f>
        <v>0</v>
      </c>
      <c r="AF88" s="26"/>
      <c r="AG88">
        <f t="shared" si="5"/>
        <v>152.82540759683852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41.83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-0.45302013422818793</v>
      </c>
      <c r="H89">
        <f>PPCL_Spot!S89</f>
        <v>0</v>
      </c>
      <c r="I89">
        <f>Bawana_NG!S89</f>
        <v>28.55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0.93693665999999975</v>
      </c>
      <c r="O89">
        <f>NDMC_ISGS_exbus!BB89</f>
        <v>77.149999999999991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1.3090437984875369</v>
      </c>
      <c r="AD89">
        <f t="shared" si="4"/>
        <v>146.53587106339074</v>
      </c>
      <c r="AE89">
        <f>'IDT-1'!E89</f>
        <v>0</v>
      </c>
      <c r="AF89" s="26"/>
      <c r="AG89">
        <f t="shared" si="5"/>
        <v>146.53587106339074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-0.45302013422818793</v>
      </c>
      <c r="H90">
        <f>PPCL_Spot!S90</f>
        <v>0</v>
      </c>
      <c r="I90">
        <f>Bawana_NG!S90</f>
        <v>28.55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0.92383499999999974</v>
      </c>
      <c r="O90">
        <f>NDMC_ISGS_exbus!BB90</f>
        <v>77.149999999999991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1.3089285038795371</v>
      </c>
      <c r="AD90">
        <f t="shared" si="4"/>
        <v>146.52288469799876</v>
      </c>
      <c r="AE90">
        <f>'IDT-1'!E90</f>
        <v>0</v>
      </c>
      <c r="AF90" s="26"/>
      <c r="AG90">
        <f t="shared" si="5"/>
        <v>146.52288469799876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-0.45302013422818793</v>
      </c>
      <c r="H91">
        <f>PPCL_Spot!S91</f>
        <v>0</v>
      </c>
      <c r="I91">
        <f>Bawana_NG!S91</f>
        <v>28.999999999999996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0.87075647999999972</v>
      </c>
      <c r="O91">
        <f>NDMC_ISGS_exbus!BB91</f>
        <v>78.73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0.98664541290353691</v>
      </c>
      <c r="AD91">
        <f t="shared" si="4"/>
        <v>110.22208926897476</v>
      </c>
      <c r="AE91">
        <f>'IDT-1'!E91</f>
        <v>0</v>
      </c>
      <c r="AF91" s="26"/>
      <c r="AG91">
        <f t="shared" si="5"/>
        <v>110.22208926897476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-0.45302013422818793</v>
      </c>
      <c r="H92">
        <f>PPCL_Spot!S92</f>
        <v>0</v>
      </c>
      <c r="I92">
        <f>Bawana_NG!S92</f>
        <v>28.999999999999996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0.93525695999999969</v>
      </c>
      <c r="O92">
        <f>NDMC_ISGS_exbus!BB92</f>
        <v>78.750000000000014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1.326453017127537</v>
      </c>
      <c r="AD92">
        <f t="shared" si="4"/>
        <v>148.49678214475077</v>
      </c>
      <c r="AE92">
        <f>'IDT-1'!E92</f>
        <v>0</v>
      </c>
      <c r="AF92" s="26"/>
      <c r="AG92">
        <f t="shared" si="5"/>
        <v>148.49678214475077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38.53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-0.45302013422818793</v>
      </c>
      <c r="H93">
        <f>PPCL_Spot!S93</f>
        <v>0</v>
      </c>
      <c r="I93">
        <f>Bawana_NG!S93</f>
        <v>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0.93693665999999975</v>
      </c>
      <c r="O93">
        <f>NDMC_ISGS_exbus!BB93</f>
        <v>78.750000000000014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0.39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1.3267317984875371</v>
      </c>
      <c r="AD93">
        <f t="shared" si="4"/>
        <v>148.52818306339077</v>
      </c>
      <c r="AE93">
        <f>'IDT-1'!E93</f>
        <v>0</v>
      </c>
      <c r="AF93" s="26"/>
      <c r="AG93">
        <f t="shared" si="5"/>
        <v>148.52818306339077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38.17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-0.45302013422818793</v>
      </c>
      <c r="H94">
        <f>PPCL_Spot!S94</f>
        <v>0</v>
      </c>
      <c r="I94">
        <f>Bawana_NG!S94</f>
        <v>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0.92383499999999974</v>
      </c>
      <c r="O94">
        <f>NDMC_ISGS_exbus!BB94</f>
        <v>78.650000000000006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1.198752503879537</v>
      </c>
      <c r="AD94">
        <f t="shared" si="4"/>
        <v>134.11306069799875</v>
      </c>
      <c r="AE94">
        <f>'IDT-1'!E94</f>
        <v>0</v>
      </c>
      <c r="AF94" s="26"/>
      <c r="AG94">
        <f t="shared" si="5"/>
        <v>134.11306069799875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24.13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-0.45302013422818793</v>
      </c>
      <c r="H95">
        <f>PPCL_Spot!S95</f>
        <v>0</v>
      </c>
      <c r="I95">
        <f>Bawana_NG!S95</f>
        <v>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0.8885613</v>
      </c>
      <c r="O95">
        <f>NDMC_ISGS_exbus!BB95</f>
        <v>78.650000000000006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0.98609809531953707</v>
      </c>
      <c r="AD95">
        <f t="shared" si="4"/>
        <v>110.16044140655877</v>
      </c>
      <c r="AE95">
        <f>'IDT-1'!E95</f>
        <v>0</v>
      </c>
      <c r="AF95" s="26"/>
      <c r="AG95">
        <f t="shared" si="5"/>
        <v>110.16044140655877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-0.45302013422818793</v>
      </c>
      <c r="H96">
        <f>PPCL_Spot!S96</f>
        <v>0</v>
      </c>
      <c r="I96">
        <f>Bawana_NG!S96</f>
        <v>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0.89494415999999988</v>
      </c>
      <c r="O96">
        <f>NDMC_ISGS_exbus!BB96</f>
        <v>78.8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1.242234264487537</v>
      </c>
      <c r="AD96">
        <f t="shared" si="4"/>
        <v>139.01068809739076</v>
      </c>
      <c r="AE96">
        <f>'IDT-1'!E96</f>
        <v>0</v>
      </c>
      <c r="AF96" s="26"/>
      <c r="AG96">
        <f t="shared" si="5"/>
        <v>139.01068809739076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28.95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-0.45302013422818793</v>
      </c>
      <c r="H97">
        <f>PPCL_Spot!S97</f>
        <v>0</v>
      </c>
      <c r="I97">
        <f>Bawana_NG!S97</f>
        <v>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0.87713933999999993</v>
      </c>
      <c r="O97">
        <f>NDMC_ISGS_exbus!BB97</f>
        <v>79.699999999999989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1.2499975820715368</v>
      </c>
      <c r="AD97">
        <f t="shared" si="4"/>
        <v>139.88511995980676</v>
      </c>
      <c r="AE97">
        <f>'IDT-1'!E97</f>
        <v>0</v>
      </c>
      <c r="AF97" s="26"/>
      <c r="AG97">
        <f t="shared" si="5"/>
        <v>139.88511995980676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28.95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-0.45302013422818793</v>
      </c>
      <c r="H98">
        <f>PPCL_Spot!S98</f>
        <v>0</v>
      </c>
      <c r="I98">
        <f>Bawana_NG!S98</f>
        <v>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0.89024099999999973</v>
      </c>
      <c r="O98">
        <f>NDMC_ISGS_exbus!BB98</f>
        <v>79.809999999999988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1.2510808766795369</v>
      </c>
      <c r="AD98">
        <f t="shared" si="4"/>
        <v>140.00713832519875</v>
      </c>
      <c r="AE98">
        <f>'IDT-1'!E98</f>
        <v>0</v>
      </c>
      <c r="AF98" s="26"/>
      <c r="AG98">
        <f t="shared" si="5"/>
        <v>140.00713832519875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28.95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5.0420196992319991E-2</v>
      </c>
      <c r="F99">
        <f t="shared" si="6"/>
        <v>0</v>
      </c>
      <c r="G99">
        <f t="shared" si="6"/>
        <v>-1.087248322147651E-2</v>
      </c>
      <c r="H99">
        <f t="shared" si="6"/>
        <v>0</v>
      </c>
      <c r="I99">
        <f t="shared" si="6"/>
        <v>0.6928194965517247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2.1376450094999996E-2</v>
      </c>
      <c r="O99">
        <f t="shared" si="6"/>
        <v>1.9105574999999992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6.0625000000000002E-3</v>
      </c>
      <c r="Z99" s="75">
        <f t="shared" si="6"/>
        <v>0</v>
      </c>
      <c r="AA99" s="117">
        <f t="shared" si="6"/>
        <v>0.26910000000000017</v>
      </c>
      <c r="AB99" s="117">
        <f t="shared" si="6"/>
        <v>0</v>
      </c>
      <c r="AC99">
        <f t="shared" si="6"/>
        <v>3.7846846073253823E-2</v>
      </c>
      <c r="AD99">
        <f t="shared" si="6"/>
        <v>4.143156814344314</v>
      </c>
      <c r="AE99">
        <f t="shared" si="6"/>
        <v>0</v>
      </c>
      <c r="AG99">
        <f t="shared" si="6"/>
        <v>4.143156814344314</v>
      </c>
      <c r="AI99">
        <f t="shared" si="6"/>
        <v>0</v>
      </c>
      <c r="AJ99">
        <f t="shared" si="6"/>
        <v>0</v>
      </c>
      <c r="AK99">
        <f t="shared" si="6"/>
        <v>0.26416499999999998</v>
      </c>
      <c r="AL99">
        <f t="shared" si="6"/>
        <v>-4.8750000000000002E-2</v>
      </c>
      <c r="AM99">
        <f t="shared" si="6"/>
        <v>0</v>
      </c>
      <c r="AN99">
        <f t="shared" si="6"/>
        <v>0</v>
      </c>
      <c r="AO99">
        <f t="shared" si="6"/>
        <v>1.0261249999999997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-9.0604026845637578E-2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3.38</v>
      </c>
      <c r="AB3" s="117">
        <f>-STOA!R3</f>
        <v>0</v>
      </c>
      <c r="AC3">
        <f>SUMIF(B3:AB3,"&gt;0")*$AC$2-SUMIF(B3:AB3,"&lt;0")*($AC$2/(1-$AC$2))+SUMIF(AI3:AR3,"&gt;0")*$AC$2-SUMIF(AI3:AR3,"&lt;0")*($AC$2/(1-$AC$2))</f>
        <v>8.1764394104359983E-2</v>
      </c>
      <c r="AD3">
        <f>SUM(B3:AB3,AI3:AR3)-AC3</f>
        <v>9.0276315790500039</v>
      </c>
      <c r="AE3">
        <f>'IDT-1'!D3</f>
        <v>0</v>
      </c>
      <c r="AF3" s="26"/>
      <c r="AG3">
        <f>SUM(AD3:AF3)</f>
        <v>9.0276315790500039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-9.0604026845637578E-2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3.38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0.17522039410435997</v>
      </c>
      <c r="AD4">
        <f t="shared" ref="AD4:AD67" si="1">SUM(B4:AB4,AI4:AR4)-AC4</f>
        <v>19.55417557905</v>
      </c>
      <c r="AE4">
        <f>'IDT-1'!D4</f>
        <v>0</v>
      </c>
      <c r="AF4" s="26"/>
      <c r="AG4">
        <f t="shared" ref="AG4:AG67" si="2">SUM(AD4:AF4)</f>
        <v>19.55417557905</v>
      </c>
      <c r="AI4" s="75">
        <f>PXIL!L4</f>
        <v>0</v>
      </c>
      <c r="AJ4" s="75">
        <f>PXIL!R4</f>
        <v>0</v>
      </c>
      <c r="AK4" s="75">
        <f>RTM_IEX!L4</f>
        <v>10.62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-9.0604026845637578E-2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3.38</v>
      </c>
      <c r="AB5" s="117">
        <f>-STOA!R5</f>
        <v>0</v>
      </c>
      <c r="AC5">
        <f t="shared" si="0"/>
        <v>0.16668439410435998</v>
      </c>
      <c r="AD5">
        <f t="shared" si="1"/>
        <v>18.59271157905</v>
      </c>
      <c r="AE5">
        <f>'IDT-1'!D5</f>
        <v>0</v>
      </c>
      <c r="AF5" s="26"/>
      <c r="AG5">
        <f t="shared" si="2"/>
        <v>18.59271157905</v>
      </c>
      <c r="AI5" s="75">
        <f>PXIL!L5</f>
        <v>0</v>
      </c>
      <c r="AJ5" s="75">
        <f>PXIL!R5</f>
        <v>0</v>
      </c>
      <c r="AK5" s="75">
        <f>RTM_IEX!L5</f>
        <v>9.65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-9.0604026845637578E-2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3.38</v>
      </c>
      <c r="AB6" s="117">
        <f>-STOA!R6</f>
        <v>0</v>
      </c>
      <c r="AC6">
        <f t="shared" si="0"/>
        <v>0.17522039410435997</v>
      </c>
      <c r="AD6">
        <f t="shared" si="1"/>
        <v>19.55417557905</v>
      </c>
      <c r="AE6">
        <f>'IDT-1'!D6</f>
        <v>0</v>
      </c>
      <c r="AF6" s="26"/>
      <c r="AG6">
        <f t="shared" si="2"/>
        <v>19.55417557905</v>
      </c>
      <c r="AI6" s="75">
        <f>PXIL!L6</f>
        <v>0</v>
      </c>
      <c r="AJ6" s="75">
        <f>PXIL!R6</f>
        <v>0</v>
      </c>
      <c r="AK6" s="75">
        <f>RTM_IEX!L6</f>
        <v>10.62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-9.0604026845637578E-2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3.38</v>
      </c>
      <c r="AB7" s="117">
        <f>-STOA!R7</f>
        <v>0</v>
      </c>
      <c r="AC7">
        <f t="shared" si="0"/>
        <v>0.22617239410435999</v>
      </c>
      <c r="AD7">
        <f t="shared" si="1"/>
        <v>25.293223579050004</v>
      </c>
      <c r="AE7">
        <f>'IDT-1'!D7</f>
        <v>0</v>
      </c>
      <c r="AF7" s="26"/>
      <c r="AG7">
        <f t="shared" si="2"/>
        <v>25.293223579050004</v>
      </c>
      <c r="AI7" s="75">
        <f>PXIL!L7</f>
        <v>0</v>
      </c>
      <c r="AJ7" s="75">
        <f>PXIL!R7</f>
        <v>0</v>
      </c>
      <c r="AK7" s="75">
        <f>RTM_IEX!L7</f>
        <v>16.41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-9.0604026845637578E-2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3.38</v>
      </c>
      <c r="AB8" s="117">
        <f>-STOA!R8</f>
        <v>0</v>
      </c>
      <c r="AC8">
        <f t="shared" si="0"/>
        <v>0.14970039410435998</v>
      </c>
      <c r="AD8">
        <f t="shared" si="1"/>
        <v>16.679695579050001</v>
      </c>
      <c r="AE8">
        <f>'IDT-1'!D8</f>
        <v>0</v>
      </c>
      <c r="AF8" s="26"/>
      <c r="AG8">
        <f t="shared" si="2"/>
        <v>16.679695579050001</v>
      </c>
      <c r="AI8" s="75">
        <f>PXIL!L8</f>
        <v>0</v>
      </c>
      <c r="AJ8" s="75">
        <f>PXIL!R8</f>
        <v>0</v>
      </c>
      <c r="AK8" s="75">
        <f>RTM_IEX!L8</f>
        <v>7.72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-9.0604026845637578E-2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3.38</v>
      </c>
      <c r="AB9" s="117">
        <f>-STOA!R9</f>
        <v>0</v>
      </c>
      <c r="AC9">
        <f t="shared" si="0"/>
        <v>0.16668439410435998</v>
      </c>
      <c r="AD9">
        <f t="shared" si="1"/>
        <v>18.59271157905</v>
      </c>
      <c r="AE9">
        <f>'IDT-1'!D9</f>
        <v>0</v>
      </c>
      <c r="AF9" s="26"/>
      <c r="AG9">
        <f t="shared" si="2"/>
        <v>18.59271157905</v>
      </c>
      <c r="AI9" s="75">
        <f>PXIL!L9</f>
        <v>0</v>
      </c>
      <c r="AJ9" s="75">
        <f>PXIL!R9</f>
        <v>0</v>
      </c>
      <c r="AK9" s="75">
        <f>RTM_IEX!L9</f>
        <v>9.65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-9.0604026845637578E-2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3.38</v>
      </c>
      <c r="AB10" s="117">
        <f>-STOA!R10</f>
        <v>0</v>
      </c>
      <c r="AC10">
        <f t="shared" si="0"/>
        <v>0.16668439410435998</v>
      </c>
      <c r="AD10">
        <f t="shared" si="1"/>
        <v>18.59271157905</v>
      </c>
      <c r="AE10">
        <f>'IDT-1'!D10</f>
        <v>0</v>
      </c>
      <c r="AF10" s="26"/>
      <c r="AG10">
        <f t="shared" si="2"/>
        <v>18.59271157905</v>
      </c>
      <c r="AI10" s="75">
        <f>PXIL!L10</f>
        <v>0</v>
      </c>
      <c r="AJ10" s="75">
        <f>PXIL!R10</f>
        <v>0</v>
      </c>
      <c r="AK10" s="75">
        <f>RTM_IEX!L10</f>
        <v>9.65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-9.0604026845637578E-2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3.38</v>
      </c>
      <c r="AB11" s="117">
        <f>-STOA!R11</f>
        <v>0</v>
      </c>
      <c r="AC11">
        <f t="shared" si="0"/>
        <v>0.14970039410435998</v>
      </c>
      <c r="AD11">
        <f t="shared" si="1"/>
        <v>16.679695579050001</v>
      </c>
      <c r="AE11">
        <f>'IDT-1'!D11</f>
        <v>0</v>
      </c>
      <c r="AF11" s="26"/>
      <c r="AG11">
        <f t="shared" si="2"/>
        <v>16.679695579050001</v>
      </c>
      <c r="AI11" s="75">
        <f>PXIL!L11</f>
        <v>0</v>
      </c>
      <c r="AJ11" s="75">
        <f>PXIL!R11</f>
        <v>0</v>
      </c>
      <c r="AK11" s="75">
        <f>RTM_IEX!L11</f>
        <v>7.72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-9.0604026845637578E-2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3.38</v>
      </c>
      <c r="AB12" s="117">
        <f>-STOA!R12</f>
        <v>0</v>
      </c>
      <c r="AC12">
        <f t="shared" si="0"/>
        <v>0.15823639410436</v>
      </c>
      <c r="AD12">
        <f t="shared" si="1"/>
        <v>17.641159579050001</v>
      </c>
      <c r="AE12">
        <f>'IDT-1'!D12</f>
        <v>0</v>
      </c>
      <c r="AF12" s="26"/>
      <c r="AG12">
        <f t="shared" si="2"/>
        <v>17.641159579050001</v>
      </c>
      <c r="AI12" s="75">
        <f>PXIL!L12</f>
        <v>0</v>
      </c>
      <c r="AJ12" s="75">
        <f>PXIL!R12</f>
        <v>0</v>
      </c>
      <c r="AK12" s="75">
        <f>RTM_IEX!L12</f>
        <v>8.69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-9.0604026845637578E-2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3.38</v>
      </c>
      <c r="AB13" s="117">
        <f>-STOA!R13</f>
        <v>0</v>
      </c>
      <c r="AC13">
        <f t="shared" si="0"/>
        <v>0.20742839410435998</v>
      </c>
      <c r="AD13">
        <f t="shared" si="1"/>
        <v>23.181967579050003</v>
      </c>
      <c r="AE13">
        <f>'IDT-1'!D13</f>
        <v>0</v>
      </c>
      <c r="AF13" s="26"/>
      <c r="AG13">
        <f t="shared" si="2"/>
        <v>23.181967579050003</v>
      </c>
      <c r="AI13" s="75">
        <f>PXIL!L13</f>
        <v>0</v>
      </c>
      <c r="AJ13" s="75">
        <f>PXIL!R13</f>
        <v>0</v>
      </c>
      <c r="AK13" s="75">
        <f>RTM_IEX!L13</f>
        <v>14.28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-9.0604026845637578E-2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3.38</v>
      </c>
      <c r="AB14" s="117">
        <f>-STOA!R14</f>
        <v>0</v>
      </c>
      <c r="AC14">
        <f t="shared" si="0"/>
        <v>0.14125239410436</v>
      </c>
      <c r="AD14">
        <f t="shared" si="1"/>
        <v>15.728143579050004</v>
      </c>
      <c r="AE14">
        <f>'IDT-1'!D14</f>
        <v>0</v>
      </c>
      <c r="AF14" s="26"/>
      <c r="AG14">
        <f t="shared" si="2"/>
        <v>15.728143579050004</v>
      </c>
      <c r="AI14" s="75">
        <f>PXIL!L14</f>
        <v>0</v>
      </c>
      <c r="AJ14" s="75">
        <f>PXIL!R14</f>
        <v>0</v>
      </c>
      <c r="AK14" s="75">
        <f>RTM_IEX!L14</f>
        <v>6.76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-9.0604026845637578E-2</v>
      </c>
      <c r="H15">
        <f>PPCL_Spot!R15</f>
        <v>0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3.38</v>
      </c>
      <c r="AB15" s="117">
        <f>-STOA!R15</f>
        <v>0</v>
      </c>
      <c r="AC15">
        <f t="shared" si="0"/>
        <v>0.15823639410436</v>
      </c>
      <c r="AD15">
        <f t="shared" si="1"/>
        <v>17.641159579050001</v>
      </c>
      <c r="AE15">
        <f>'IDT-1'!D15</f>
        <v>0</v>
      </c>
      <c r="AF15" s="26"/>
      <c r="AG15">
        <f t="shared" si="2"/>
        <v>17.641159579050001</v>
      </c>
      <c r="AI15" s="75">
        <f>PXIL!L15</f>
        <v>0</v>
      </c>
      <c r="AJ15" s="75">
        <f>PXIL!R15</f>
        <v>0</v>
      </c>
      <c r="AK15" s="75">
        <f>RTM_IEX!L15</f>
        <v>8.69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-9.0604026845637578E-2</v>
      </c>
      <c r="H16">
        <f>PPCL_Spot!R16</f>
        <v>0</v>
      </c>
      <c r="I16">
        <f>Bawana_NG!R16</f>
        <v>5.8200000000000012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3.38</v>
      </c>
      <c r="AB16" s="117">
        <f>-STOA!R16</f>
        <v>0</v>
      </c>
      <c r="AC16">
        <f t="shared" si="0"/>
        <v>0.15823639410436</v>
      </c>
      <c r="AD16">
        <f t="shared" si="1"/>
        <v>17.641159579050001</v>
      </c>
      <c r="AE16">
        <f>'IDT-1'!D16</f>
        <v>0</v>
      </c>
      <c r="AF16" s="26"/>
      <c r="AG16">
        <f t="shared" si="2"/>
        <v>17.641159579050001</v>
      </c>
      <c r="AI16" s="75">
        <f>PXIL!L16</f>
        <v>0</v>
      </c>
      <c r="AJ16" s="75">
        <f>PXIL!R16</f>
        <v>0</v>
      </c>
      <c r="AK16" s="75">
        <f>RTM_IEX!L16</f>
        <v>8.69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-9.0604026845637578E-2</v>
      </c>
      <c r="H17">
        <f>PPCL_Spot!R17</f>
        <v>0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3.38</v>
      </c>
      <c r="AB17" s="117">
        <f>-STOA!R17</f>
        <v>0</v>
      </c>
      <c r="AC17">
        <f t="shared" si="0"/>
        <v>0.14970039410435998</v>
      </c>
      <c r="AD17">
        <f t="shared" si="1"/>
        <v>16.679695579050001</v>
      </c>
      <c r="AE17">
        <f>'IDT-1'!D17</f>
        <v>0</v>
      </c>
      <c r="AF17" s="26"/>
      <c r="AG17">
        <f t="shared" si="2"/>
        <v>16.679695579050001</v>
      </c>
      <c r="AI17" s="75">
        <f>PXIL!L17</f>
        <v>0</v>
      </c>
      <c r="AJ17" s="75">
        <f>PXIL!R17</f>
        <v>0</v>
      </c>
      <c r="AK17" s="75">
        <f>RTM_IEX!L17</f>
        <v>7.72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-9.0604026845637578E-2</v>
      </c>
      <c r="H18">
        <f>PPCL_Spot!R18</f>
        <v>0</v>
      </c>
      <c r="I18">
        <f>Bawana_NG!R18</f>
        <v>5.8200000000000012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3.38</v>
      </c>
      <c r="AB18" s="117">
        <f>-STOA!R18</f>
        <v>0</v>
      </c>
      <c r="AC18">
        <f t="shared" si="0"/>
        <v>0.15823639410436</v>
      </c>
      <c r="AD18">
        <f t="shared" si="1"/>
        <v>17.641159579050001</v>
      </c>
      <c r="AE18">
        <f>'IDT-1'!D18</f>
        <v>0</v>
      </c>
      <c r="AF18" s="26"/>
      <c r="AG18">
        <f t="shared" si="2"/>
        <v>17.641159579050001</v>
      </c>
      <c r="AI18" s="75">
        <f>PXIL!L18</f>
        <v>0</v>
      </c>
      <c r="AJ18" s="75">
        <f>PXIL!R18</f>
        <v>0</v>
      </c>
      <c r="AK18" s="75">
        <f>RTM_IEX!L18</f>
        <v>8.69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-9.0604026845637578E-2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3.38</v>
      </c>
      <c r="AB19" s="117">
        <f>-STOA!R19</f>
        <v>0</v>
      </c>
      <c r="AC19">
        <f t="shared" si="0"/>
        <v>0.20575639410436</v>
      </c>
      <c r="AD19">
        <f t="shared" si="1"/>
        <v>22.993639579050004</v>
      </c>
      <c r="AE19">
        <f>'IDT-1'!D19</f>
        <v>0</v>
      </c>
      <c r="AF19" s="26"/>
      <c r="AG19">
        <f t="shared" si="2"/>
        <v>22.993639579050004</v>
      </c>
      <c r="AI19" s="75">
        <f>PXIL!L19</f>
        <v>0</v>
      </c>
      <c r="AJ19" s="75">
        <f>PXIL!R19</f>
        <v>0</v>
      </c>
      <c r="AK19" s="75">
        <f>RTM_IEX!L19</f>
        <v>14.09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-9.0604026845637578E-2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3.38</v>
      </c>
      <c r="AB20" s="117">
        <f>-STOA!R20</f>
        <v>0</v>
      </c>
      <c r="AC20">
        <f t="shared" si="0"/>
        <v>0.13271639410436001</v>
      </c>
      <c r="AD20">
        <f t="shared" si="1"/>
        <v>14.766679579050003</v>
      </c>
      <c r="AE20">
        <f>'IDT-1'!D20</f>
        <v>0</v>
      </c>
      <c r="AF20" s="26"/>
      <c r="AG20">
        <f t="shared" si="2"/>
        <v>14.766679579050003</v>
      </c>
      <c r="AI20" s="75">
        <f>PXIL!L20</f>
        <v>0</v>
      </c>
      <c r="AJ20" s="75">
        <f>PXIL!R20</f>
        <v>0</v>
      </c>
      <c r="AK20" s="75">
        <f>RTM_IEX!L20</f>
        <v>5.79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-9.0604026845637578E-2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3.38</v>
      </c>
      <c r="AB21" s="117">
        <f>-STOA!R21</f>
        <v>0</v>
      </c>
      <c r="AC21">
        <f t="shared" si="0"/>
        <v>0.15823639410436</v>
      </c>
      <c r="AD21">
        <f t="shared" si="1"/>
        <v>17.641159579050001</v>
      </c>
      <c r="AE21">
        <f>'IDT-1'!D21</f>
        <v>0</v>
      </c>
      <c r="AF21" s="26"/>
      <c r="AG21">
        <f t="shared" si="2"/>
        <v>17.641159579050001</v>
      </c>
      <c r="AI21" s="75">
        <f>PXIL!L21</f>
        <v>0</v>
      </c>
      <c r="AJ21" s="75">
        <f>PXIL!R21</f>
        <v>0</v>
      </c>
      <c r="AK21" s="75">
        <f>RTM_IEX!L21</f>
        <v>8.69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-9.0604026845637578E-2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3.38</v>
      </c>
      <c r="AB22" s="117">
        <f>-STOA!R22</f>
        <v>0</v>
      </c>
      <c r="AC22">
        <f t="shared" si="0"/>
        <v>0.16668439410436001</v>
      </c>
      <c r="AD22">
        <f t="shared" si="1"/>
        <v>18.59271157905</v>
      </c>
      <c r="AE22">
        <f>'IDT-1'!D22</f>
        <v>0</v>
      </c>
      <c r="AF22" s="26"/>
      <c r="AG22">
        <f t="shared" si="2"/>
        <v>18.59271157905</v>
      </c>
      <c r="AI22" s="75">
        <f>PXIL!L22</f>
        <v>0</v>
      </c>
      <c r="AJ22" s="75">
        <f>PXIL!R22</f>
        <v>0</v>
      </c>
      <c r="AK22" s="75">
        <f>RTM_IEX!L22</f>
        <v>9.65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-9.0604026845637578E-2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3.38</v>
      </c>
      <c r="AB23" s="117">
        <f>-STOA!R23</f>
        <v>0</v>
      </c>
      <c r="AC23">
        <f t="shared" si="0"/>
        <v>0.15823639410435997</v>
      </c>
      <c r="AD23">
        <f t="shared" si="1"/>
        <v>17.641159579050001</v>
      </c>
      <c r="AE23">
        <f>'IDT-1'!D23</f>
        <v>0</v>
      </c>
      <c r="AF23" s="26"/>
      <c r="AG23">
        <f t="shared" si="2"/>
        <v>17.641159579050001</v>
      </c>
      <c r="AI23" s="75">
        <f>PXIL!L23</f>
        <v>0</v>
      </c>
      <c r="AJ23" s="75">
        <f>PXIL!R23</f>
        <v>0</v>
      </c>
      <c r="AK23" s="75">
        <f>RTM_IEX!L23</f>
        <v>8.69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-9.0604026845637578E-2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3.38</v>
      </c>
      <c r="AB24" s="117">
        <f>-STOA!R24</f>
        <v>0</v>
      </c>
      <c r="AC24">
        <f t="shared" si="0"/>
        <v>0.18366839410435998</v>
      </c>
      <c r="AD24">
        <f t="shared" si="1"/>
        <v>20.505727579050003</v>
      </c>
      <c r="AE24">
        <f>'IDT-1'!D24</f>
        <v>0</v>
      </c>
      <c r="AF24" s="26"/>
      <c r="AG24">
        <f t="shared" si="2"/>
        <v>20.505727579050003</v>
      </c>
      <c r="AI24" s="75">
        <f>PXIL!L24</f>
        <v>0</v>
      </c>
      <c r="AJ24" s="75">
        <f>PXIL!R24</f>
        <v>0</v>
      </c>
      <c r="AK24" s="75">
        <f>RTM_IEX!L24</f>
        <v>11.58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-9.0604026845637578E-2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3.38</v>
      </c>
      <c r="AB25" s="117">
        <f>-STOA!R25</f>
        <v>0</v>
      </c>
      <c r="AC25">
        <f t="shared" si="0"/>
        <v>0.24315639410435999</v>
      </c>
      <c r="AD25">
        <f t="shared" si="1"/>
        <v>27.206239579050003</v>
      </c>
      <c r="AE25">
        <f>'IDT-1'!D25</f>
        <v>0</v>
      </c>
      <c r="AF25" s="26"/>
      <c r="AG25">
        <f t="shared" si="2"/>
        <v>27.206239579050003</v>
      </c>
      <c r="AI25" s="75">
        <f>PXIL!L25</f>
        <v>0</v>
      </c>
      <c r="AJ25" s="75">
        <f>PXIL!R25</f>
        <v>0</v>
      </c>
      <c r="AK25" s="75">
        <f>RTM_IEX!L25</f>
        <v>18.34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-9.0604026845637578E-2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3.38</v>
      </c>
      <c r="AB26" s="117">
        <f>-STOA!R26</f>
        <v>0</v>
      </c>
      <c r="AC26">
        <f t="shared" si="0"/>
        <v>0.17522039410435997</v>
      </c>
      <c r="AD26">
        <f t="shared" si="1"/>
        <v>19.55417557905</v>
      </c>
      <c r="AE26">
        <f>'IDT-1'!D26</f>
        <v>0</v>
      </c>
      <c r="AF26" s="26"/>
      <c r="AG26">
        <f t="shared" si="2"/>
        <v>19.55417557905</v>
      </c>
      <c r="AI26" s="75">
        <f>PXIL!L26</f>
        <v>0</v>
      </c>
      <c r="AJ26" s="75">
        <f>PXIL!R26</f>
        <v>0</v>
      </c>
      <c r="AK26" s="75">
        <f>RTM_IEX!L26</f>
        <v>10.62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-9.0604026845637578E-2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3.38</v>
      </c>
      <c r="AB27" s="117">
        <f>-STOA!R27</f>
        <v>0</v>
      </c>
      <c r="AC27">
        <f t="shared" si="0"/>
        <v>0.21763639410435998</v>
      </c>
      <c r="AD27">
        <f t="shared" si="1"/>
        <v>24.331759579050001</v>
      </c>
      <c r="AE27">
        <f>'IDT-1'!D27</f>
        <v>0</v>
      </c>
      <c r="AF27" s="26"/>
      <c r="AG27">
        <f t="shared" si="2"/>
        <v>24.331759579050001</v>
      </c>
      <c r="AI27" s="75">
        <f>PXIL!L27</f>
        <v>0</v>
      </c>
      <c r="AJ27" s="75">
        <f>PXIL!R27</f>
        <v>0</v>
      </c>
      <c r="AK27" s="75">
        <f>RTM_IEX!L27</f>
        <v>15.44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-9.0604026845637578E-2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3.38</v>
      </c>
      <c r="AB28" s="117">
        <f>-STOA!R28</f>
        <v>0</v>
      </c>
      <c r="AC28">
        <f t="shared" si="0"/>
        <v>0.21763639410435998</v>
      </c>
      <c r="AD28">
        <f t="shared" si="1"/>
        <v>24.331759579050001</v>
      </c>
      <c r="AE28">
        <f>'IDT-1'!D28</f>
        <v>0</v>
      </c>
      <c r="AF28" s="26"/>
      <c r="AG28">
        <f t="shared" si="2"/>
        <v>24.331759579050001</v>
      </c>
      <c r="AI28" s="75">
        <f>PXIL!L28</f>
        <v>0</v>
      </c>
      <c r="AJ28" s="75">
        <f>PXIL!R28</f>
        <v>0</v>
      </c>
      <c r="AK28" s="75">
        <f>RTM_IEX!L28</f>
        <v>15.44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-9.0604026845637578E-2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3.38</v>
      </c>
      <c r="AB29" s="117">
        <f>-STOA!R29</f>
        <v>0</v>
      </c>
      <c r="AC29">
        <f t="shared" si="0"/>
        <v>8.1764394104359983E-2</v>
      </c>
      <c r="AD29">
        <f t="shared" si="1"/>
        <v>9.0276315790500039</v>
      </c>
      <c r="AE29">
        <f>'IDT-1'!D29</f>
        <v>0</v>
      </c>
      <c r="AF29" s="26"/>
      <c r="AG29">
        <f t="shared" si="2"/>
        <v>9.0276315790500039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-9.0604026845637578E-2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3.38</v>
      </c>
      <c r="AB30" s="117">
        <f>-STOA!R30</f>
        <v>0</v>
      </c>
      <c r="AC30">
        <f t="shared" si="0"/>
        <v>8.1764394104359983E-2</v>
      </c>
      <c r="AD30">
        <f t="shared" si="1"/>
        <v>9.0276315790500039</v>
      </c>
      <c r="AE30">
        <f>'IDT-1'!D30</f>
        <v>0</v>
      </c>
      <c r="AF30" s="26"/>
      <c r="AG30">
        <f t="shared" si="2"/>
        <v>9.0276315790500039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-9.0604026845637578E-2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9.17</v>
      </c>
      <c r="AB31" s="117">
        <f>-STOA!R31</f>
        <v>0</v>
      </c>
      <c r="AC31">
        <f t="shared" si="0"/>
        <v>0.27791639410435998</v>
      </c>
      <c r="AD31">
        <f t="shared" si="1"/>
        <v>31.121479579050003</v>
      </c>
      <c r="AE31">
        <f>'IDT-1'!D31</f>
        <v>0</v>
      </c>
      <c r="AF31" s="26"/>
      <c r="AG31">
        <f t="shared" si="2"/>
        <v>31.121479579050003</v>
      </c>
      <c r="AI31" s="75">
        <f>PXIL!L31</f>
        <v>0</v>
      </c>
      <c r="AJ31" s="75">
        <f>PXIL!R31</f>
        <v>0</v>
      </c>
      <c r="AK31" s="75">
        <f>RTM_IEX!L31</f>
        <v>16.5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-9.0604026845637578E-2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9.17</v>
      </c>
      <c r="AB32" s="117">
        <f>-STOA!R32</f>
        <v>0</v>
      </c>
      <c r="AC32">
        <f t="shared" si="0"/>
        <v>0.20918839410435996</v>
      </c>
      <c r="AD32">
        <f t="shared" si="1"/>
        <v>23.380207579050001</v>
      </c>
      <c r="AE32">
        <f>'IDT-1'!D32</f>
        <v>0</v>
      </c>
      <c r="AF32" s="26"/>
      <c r="AG32">
        <f t="shared" si="2"/>
        <v>23.380207579050001</v>
      </c>
      <c r="AI32" s="75">
        <f>PXIL!L32</f>
        <v>0</v>
      </c>
      <c r="AJ32" s="75">
        <f>PXIL!R32</f>
        <v>0</v>
      </c>
      <c r="AK32" s="75">
        <f>RTM_IEX!L32</f>
        <v>8.69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-9.0604026845637578E-2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9.17</v>
      </c>
      <c r="AB33" s="117">
        <f>-STOA!R33</f>
        <v>0</v>
      </c>
      <c r="AC33">
        <f t="shared" si="0"/>
        <v>0.22617239410435996</v>
      </c>
      <c r="AD33">
        <f t="shared" si="1"/>
        <v>25.29322357905</v>
      </c>
      <c r="AE33">
        <f>'IDT-1'!D33</f>
        <v>0</v>
      </c>
      <c r="AF33" s="26"/>
      <c r="AG33">
        <f t="shared" si="2"/>
        <v>25.29322357905</v>
      </c>
      <c r="AI33" s="75">
        <f>PXIL!L33</f>
        <v>0</v>
      </c>
      <c r="AJ33" s="75">
        <f>PXIL!R33</f>
        <v>0</v>
      </c>
      <c r="AK33" s="75">
        <f>RTM_IEX!L33</f>
        <v>10.62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-9.0604026845637578E-2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9.17</v>
      </c>
      <c r="AB34" s="117">
        <f>-STOA!R34</f>
        <v>0</v>
      </c>
      <c r="AC34">
        <f t="shared" si="0"/>
        <v>0.24315639410435999</v>
      </c>
      <c r="AD34">
        <f t="shared" si="1"/>
        <v>27.206239579050003</v>
      </c>
      <c r="AE34">
        <f>'IDT-1'!D34</f>
        <v>0</v>
      </c>
      <c r="AF34" s="26"/>
      <c r="AG34">
        <f t="shared" si="2"/>
        <v>27.206239579050003</v>
      </c>
      <c r="AI34" s="75">
        <f>PXIL!L34</f>
        <v>0</v>
      </c>
      <c r="AJ34" s="75">
        <f>PXIL!R34</f>
        <v>0</v>
      </c>
      <c r="AK34" s="75">
        <f>RTM_IEX!L34</f>
        <v>12.55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-9.0604026845637578E-2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9.17</v>
      </c>
      <c r="AB35" s="117">
        <f>-STOA!R35</f>
        <v>0</v>
      </c>
      <c r="AC35">
        <f t="shared" si="0"/>
        <v>0.25160439410435997</v>
      </c>
      <c r="AD35">
        <f t="shared" si="1"/>
        <v>28.157791579050002</v>
      </c>
      <c r="AE35">
        <f>'IDT-1'!D35</f>
        <v>0</v>
      </c>
      <c r="AF35" s="26"/>
      <c r="AG35">
        <f t="shared" si="2"/>
        <v>28.157791579050002</v>
      </c>
      <c r="AI35" s="75">
        <f>PXIL!L35</f>
        <v>0</v>
      </c>
      <c r="AJ35" s="75">
        <f>PXIL!R35</f>
        <v>0</v>
      </c>
      <c r="AK35" s="75">
        <f>RTM_IEX!L35</f>
        <v>13.51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-9.0604026845637578E-2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9.17</v>
      </c>
      <c r="AB36" s="117">
        <f>-STOA!R36</f>
        <v>0</v>
      </c>
      <c r="AC36">
        <f t="shared" si="0"/>
        <v>0.25160439410435997</v>
      </c>
      <c r="AD36">
        <f t="shared" si="1"/>
        <v>28.157791579050002</v>
      </c>
      <c r="AE36">
        <f>'IDT-1'!D36</f>
        <v>0</v>
      </c>
      <c r="AF36" s="26"/>
      <c r="AG36">
        <f t="shared" si="2"/>
        <v>28.157791579050002</v>
      </c>
      <c r="AI36" s="75">
        <f>PXIL!L36</f>
        <v>0</v>
      </c>
      <c r="AJ36" s="75">
        <f>PXIL!R36</f>
        <v>0</v>
      </c>
      <c r="AK36" s="75">
        <f>RTM_IEX!L36</f>
        <v>13.51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-9.0604026845637578E-2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9.17</v>
      </c>
      <c r="AB37" s="117">
        <f>-STOA!R37</f>
        <v>0</v>
      </c>
      <c r="AC37">
        <f t="shared" si="0"/>
        <v>0.32807639410435996</v>
      </c>
      <c r="AD37">
        <f t="shared" si="1"/>
        <v>36.771319579050001</v>
      </c>
      <c r="AE37">
        <f>'IDT-1'!D37</f>
        <v>0</v>
      </c>
      <c r="AF37" s="26"/>
      <c r="AG37">
        <f t="shared" si="2"/>
        <v>36.771319579050001</v>
      </c>
      <c r="AI37" s="75">
        <f>PXIL!L37</f>
        <v>0</v>
      </c>
      <c r="AJ37" s="75">
        <f>PXIL!R37</f>
        <v>0</v>
      </c>
      <c r="AK37" s="75">
        <f>RTM_IEX!L37</f>
        <v>22.2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-9.0604026845637578E-2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9.17</v>
      </c>
      <c r="AB38" s="117">
        <f>-STOA!R38</f>
        <v>0</v>
      </c>
      <c r="AC38">
        <f t="shared" si="0"/>
        <v>0.25160439410435997</v>
      </c>
      <c r="AD38">
        <f t="shared" si="1"/>
        <v>28.157791579050002</v>
      </c>
      <c r="AE38">
        <f>'IDT-1'!D38</f>
        <v>0</v>
      </c>
      <c r="AF38" s="26"/>
      <c r="AG38">
        <f t="shared" si="2"/>
        <v>28.157791579050002</v>
      </c>
      <c r="AI38" s="75">
        <f>PXIL!L38</f>
        <v>0</v>
      </c>
      <c r="AJ38" s="75">
        <f>PXIL!R38</f>
        <v>0</v>
      </c>
      <c r="AK38" s="75">
        <f>RTM_IEX!L38</f>
        <v>13.51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-9.0604026845637578E-2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9.17</v>
      </c>
      <c r="AB39" s="117">
        <f>-STOA!R39</f>
        <v>0</v>
      </c>
      <c r="AC39">
        <f t="shared" si="0"/>
        <v>0.28557239410435997</v>
      </c>
      <c r="AD39">
        <f t="shared" si="1"/>
        <v>31.98382357905</v>
      </c>
      <c r="AE39">
        <f>'IDT-1'!D39</f>
        <v>0</v>
      </c>
      <c r="AF39" s="26"/>
      <c r="AG39">
        <f t="shared" si="2"/>
        <v>31.98382357905</v>
      </c>
      <c r="AI39" s="75">
        <f>PXIL!L39</f>
        <v>0</v>
      </c>
      <c r="AJ39" s="75">
        <f>PXIL!R39</f>
        <v>0</v>
      </c>
      <c r="AK39" s="75">
        <f>RTM_IEX!L39</f>
        <v>17.37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-9.0604026845637578E-2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9.17</v>
      </c>
      <c r="AB40" s="117">
        <f>-STOA!R40</f>
        <v>0</v>
      </c>
      <c r="AC40">
        <f t="shared" si="0"/>
        <v>0.28557239410435997</v>
      </c>
      <c r="AD40">
        <f t="shared" si="1"/>
        <v>31.98382357905</v>
      </c>
      <c r="AE40">
        <f>'IDT-1'!D40</f>
        <v>0</v>
      </c>
      <c r="AF40" s="26"/>
      <c r="AG40">
        <f t="shared" si="2"/>
        <v>31.98382357905</v>
      </c>
      <c r="AI40" s="75">
        <f>PXIL!L40</f>
        <v>0</v>
      </c>
      <c r="AJ40" s="75">
        <f>PXIL!R40</f>
        <v>0</v>
      </c>
      <c r="AK40" s="75">
        <f>RTM_IEX!L40</f>
        <v>17.37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-9.0604026845637578E-2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9.17</v>
      </c>
      <c r="AB41" s="117">
        <f>-STOA!R41</f>
        <v>0</v>
      </c>
      <c r="AC41">
        <f t="shared" si="0"/>
        <v>0.29410839410435996</v>
      </c>
      <c r="AD41">
        <f t="shared" si="1"/>
        <v>32.945287579049996</v>
      </c>
      <c r="AE41">
        <f>'IDT-1'!D41</f>
        <v>0</v>
      </c>
      <c r="AF41" s="26"/>
      <c r="AG41">
        <f t="shared" si="2"/>
        <v>32.945287579049996</v>
      </c>
      <c r="AI41" s="75">
        <f>PXIL!L41</f>
        <v>0</v>
      </c>
      <c r="AJ41" s="75">
        <f>PXIL!R41</f>
        <v>0</v>
      </c>
      <c r="AK41" s="75">
        <f>RTM_IEX!L41</f>
        <v>18.34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-9.0604026845637578E-2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9.17</v>
      </c>
      <c r="AB42" s="117">
        <f>-STOA!R42</f>
        <v>0</v>
      </c>
      <c r="AC42">
        <f t="shared" si="0"/>
        <v>0.28557239410435997</v>
      </c>
      <c r="AD42">
        <f t="shared" si="1"/>
        <v>31.98382357905</v>
      </c>
      <c r="AE42">
        <f>'IDT-1'!D42</f>
        <v>0</v>
      </c>
      <c r="AF42" s="26"/>
      <c r="AG42">
        <f t="shared" si="2"/>
        <v>31.98382357905</v>
      </c>
      <c r="AI42" s="75">
        <f>PXIL!L42</f>
        <v>0</v>
      </c>
      <c r="AJ42" s="75">
        <f>PXIL!R42</f>
        <v>0</v>
      </c>
      <c r="AK42" s="75">
        <f>RTM_IEX!L42</f>
        <v>17.37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-9.0604026845637578E-2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3.38</v>
      </c>
      <c r="AB43" s="117">
        <f>-STOA!R43</f>
        <v>0</v>
      </c>
      <c r="AC43">
        <f t="shared" si="0"/>
        <v>0.34506039410436001</v>
      </c>
      <c r="AD43">
        <f t="shared" si="1"/>
        <v>38.684335579050007</v>
      </c>
      <c r="AE43">
        <f>'IDT-1'!D43</f>
        <v>0</v>
      </c>
      <c r="AF43" s="26"/>
      <c r="AG43">
        <f t="shared" si="2"/>
        <v>38.684335579050007</v>
      </c>
      <c r="AI43" s="75">
        <f>PXIL!L43</f>
        <v>0</v>
      </c>
      <c r="AJ43" s="75">
        <f>PXIL!R43</f>
        <v>0</v>
      </c>
      <c r="AK43" s="75">
        <f>RTM_IEX!L43</f>
        <v>29.92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-9.0604026845637578E-2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3.38</v>
      </c>
      <c r="AB44" s="117">
        <f>-STOA!R44</f>
        <v>0</v>
      </c>
      <c r="AC44">
        <f t="shared" si="0"/>
        <v>0.26858839410435997</v>
      </c>
      <c r="AD44">
        <f t="shared" si="1"/>
        <v>30.070807579050005</v>
      </c>
      <c r="AE44">
        <f>'IDT-1'!D44</f>
        <v>0</v>
      </c>
      <c r="AF44" s="26"/>
      <c r="AG44">
        <f t="shared" si="2"/>
        <v>30.070807579050005</v>
      </c>
      <c r="AI44" s="75">
        <f>PXIL!L44</f>
        <v>0</v>
      </c>
      <c r="AJ44" s="75">
        <f>PXIL!R44</f>
        <v>0</v>
      </c>
      <c r="AK44" s="75">
        <f>RTM_IEX!L44</f>
        <v>21.23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-9.0604026845637578E-2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3.38</v>
      </c>
      <c r="AB45" s="117">
        <f>-STOA!R45</f>
        <v>0</v>
      </c>
      <c r="AC45">
        <f t="shared" si="0"/>
        <v>0.27712439410435996</v>
      </c>
      <c r="AD45">
        <f t="shared" si="1"/>
        <v>31.032271579050004</v>
      </c>
      <c r="AE45">
        <f>'IDT-1'!D45</f>
        <v>0</v>
      </c>
      <c r="AF45" s="26"/>
      <c r="AG45">
        <f t="shared" si="2"/>
        <v>31.032271579050004</v>
      </c>
      <c r="AI45" s="75">
        <f>PXIL!L45</f>
        <v>0</v>
      </c>
      <c r="AJ45" s="75">
        <f>PXIL!R45</f>
        <v>0</v>
      </c>
      <c r="AK45" s="75">
        <f>RTM_IEX!L45</f>
        <v>22.2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-9.0604026845637578E-2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3.38</v>
      </c>
      <c r="AB46" s="117">
        <f>-STOA!R46</f>
        <v>0</v>
      </c>
      <c r="AC46">
        <f t="shared" si="0"/>
        <v>0.28557239410435997</v>
      </c>
      <c r="AD46">
        <f t="shared" si="1"/>
        <v>31.98382357905</v>
      </c>
      <c r="AE46">
        <f>'IDT-1'!D46</f>
        <v>0</v>
      </c>
      <c r="AF46" s="26"/>
      <c r="AG46">
        <f t="shared" si="2"/>
        <v>31.98382357905</v>
      </c>
      <c r="AI46" s="75">
        <f>PXIL!L46</f>
        <v>0</v>
      </c>
      <c r="AJ46" s="75">
        <f>PXIL!R46</f>
        <v>0</v>
      </c>
      <c r="AK46" s="75">
        <f>RTM_IEX!L46</f>
        <v>23.16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-9.0604026845637578E-2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3.38</v>
      </c>
      <c r="AB47" s="117">
        <f>-STOA!R47</f>
        <v>0</v>
      </c>
      <c r="AC47">
        <f t="shared" si="0"/>
        <v>0.30255639410435997</v>
      </c>
      <c r="AD47">
        <f t="shared" si="1"/>
        <v>33.89683957905001</v>
      </c>
      <c r="AE47">
        <f>'IDT-1'!D47</f>
        <v>0</v>
      </c>
      <c r="AF47" s="26"/>
      <c r="AG47">
        <f t="shared" si="2"/>
        <v>33.89683957905001</v>
      </c>
      <c r="AI47" s="75">
        <f>PXIL!L47</f>
        <v>0</v>
      </c>
      <c r="AJ47" s="75">
        <f>PXIL!R47</f>
        <v>0</v>
      </c>
      <c r="AK47" s="75">
        <f>RTM_IEX!L47</f>
        <v>25.09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-9.0604026845637578E-2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3.38</v>
      </c>
      <c r="AB48" s="117">
        <f>-STOA!R48</f>
        <v>0</v>
      </c>
      <c r="AC48">
        <f t="shared" si="0"/>
        <v>0.29410839410435996</v>
      </c>
      <c r="AD48">
        <f t="shared" si="1"/>
        <v>32.945287579049996</v>
      </c>
      <c r="AE48">
        <f>'IDT-1'!D48</f>
        <v>0</v>
      </c>
      <c r="AF48" s="26"/>
      <c r="AG48">
        <f t="shared" si="2"/>
        <v>32.945287579049996</v>
      </c>
      <c r="AI48" s="75">
        <f>PXIL!L48</f>
        <v>0</v>
      </c>
      <c r="AJ48" s="75">
        <f>PXIL!R48</f>
        <v>0</v>
      </c>
      <c r="AK48" s="75">
        <f>RTM_IEX!L48</f>
        <v>24.13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-9.0604026845637578E-2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3.38</v>
      </c>
      <c r="AB49" s="117">
        <f>-STOA!R49</f>
        <v>0</v>
      </c>
      <c r="AC49">
        <f t="shared" si="0"/>
        <v>0.32631639410435997</v>
      </c>
      <c r="AD49">
        <f t="shared" si="1"/>
        <v>36.573079579050003</v>
      </c>
      <c r="AE49">
        <f>'IDT-1'!D49</f>
        <v>0</v>
      </c>
      <c r="AF49" s="26"/>
      <c r="AG49">
        <f t="shared" si="2"/>
        <v>36.573079579050003</v>
      </c>
      <c r="AI49" s="75">
        <f>PXIL!L49</f>
        <v>0</v>
      </c>
      <c r="AJ49" s="75">
        <f>PXIL!R49</f>
        <v>0</v>
      </c>
      <c r="AK49" s="75">
        <f>RTM_IEX!L49</f>
        <v>27.79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-9.0604026845637578E-2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3.38</v>
      </c>
      <c r="AB50" s="117">
        <f>-STOA!R50</f>
        <v>0</v>
      </c>
      <c r="AC50">
        <f t="shared" si="0"/>
        <v>0.26691639410435997</v>
      </c>
      <c r="AD50">
        <f t="shared" si="1"/>
        <v>29.882479579050003</v>
      </c>
      <c r="AE50">
        <f>'IDT-1'!D50</f>
        <v>0</v>
      </c>
      <c r="AF50" s="26"/>
      <c r="AG50">
        <f t="shared" si="2"/>
        <v>29.882479579050003</v>
      </c>
      <c r="AI50" s="75">
        <f>PXIL!L50</f>
        <v>0</v>
      </c>
      <c r="AJ50" s="75">
        <f>PXIL!R50</f>
        <v>0</v>
      </c>
      <c r="AK50" s="75">
        <f>RTM_IEX!L50</f>
        <v>21.04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-9.0604026845637578E-2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3.38</v>
      </c>
      <c r="AB51" s="117">
        <f>-STOA!R51</f>
        <v>0</v>
      </c>
      <c r="AC51">
        <f t="shared" si="0"/>
        <v>0.28557239410435997</v>
      </c>
      <c r="AD51">
        <f t="shared" si="1"/>
        <v>31.98382357905</v>
      </c>
      <c r="AE51">
        <f>'IDT-1'!D51</f>
        <v>0</v>
      </c>
      <c r="AF51" s="26"/>
      <c r="AG51">
        <f t="shared" si="2"/>
        <v>31.98382357905</v>
      </c>
      <c r="AI51" s="75">
        <f>PXIL!L51</f>
        <v>0</v>
      </c>
      <c r="AJ51" s="75">
        <f>PXIL!R51</f>
        <v>0</v>
      </c>
      <c r="AK51" s="75">
        <f>RTM_IEX!L51</f>
        <v>23.16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-9.0604026845637578E-2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3.38</v>
      </c>
      <c r="AB52" s="117">
        <f>-STOA!R52</f>
        <v>0</v>
      </c>
      <c r="AC52">
        <f t="shared" si="0"/>
        <v>0.28557239410435997</v>
      </c>
      <c r="AD52">
        <f t="shared" si="1"/>
        <v>31.98382357905</v>
      </c>
      <c r="AE52">
        <f>'IDT-1'!D52</f>
        <v>0</v>
      </c>
      <c r="AF52" s="26"/>
      <c r="AG52">
        <f t="shared" si="2"/>
        <v>31.98382357905</v>
      </c>
      <c r="AI52" s="75">
        <f>PXIL!L52</f>
        <v>0</v>
      </c>
      <c r="AJ52" s="75">
        <f>PXIL!R52</f>
        <v>0</v>
      </c>
      <c r="AK52" s="75">
        <f>RTM_IEX!L52</f>
        <v>23.16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-9.0604026845637578E-2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3.38</v>
      </c>
      <c r="AB53" s="117">
        <f>-STOA!R53</f>
        <v>0</v>
      </c>
      <c r="AC53">
        <f t="shared" si="0"/>
        <v>0.27712439410435996</v>
      </c>
      <c r="AD53">
        <f t="shared" si="1"/>
        <v>31.032271579050004</v>
      </c>
      <c r="AE53">
        <f>'IDT-1'!D53</f>
        <v>0</v>
      </c>
      <c r="AF53" s="26"/>
      <c r="AG53">
        <f t="shared" si="2"/>
        <v>31.032271579050004</v>
      </c>
      <c r="AI53" s="75">
        <f>PXIL!L53</f>
        <v>0</v>
      </c>
      <c r="AJ53" s="75">
        <f>PXIL!R53</f>
        <v>0</v>
      </c>
      <c r="AK53" s="75">
        <f>RTM_IEX!L53</f>
        <v>22.2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-9.0604026845637578E-2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3.38</v>
      </c>
      <c r="AB54" s="117">
        <f>-STOA!R54</f>
        <v>0</v>
      </c>
      <c r="AC54">
        <f t="shared" si="0"/>
        <v>0.28557239410435997</v>
      </c>
      <c r="AD54">
        <f t="shared" si="1"/>
        <v>31.98382357905</v>
      </c>
      <c r="AE54">
        <f>'IDT-1'!D54</f>
        <v>0</v>
      </c>
      <c r="AF54" s="26"/>
      <c r="AG54">
        <f t="shared" si="2"/>
        <v>31.98382357905</v>
      </c>
      <c r="AI54" s="75">
        <f>PXIL!L54</f>
        <v>0</v>
      </c>
      <c r="AJ54" s="75">
        <f>PXIL!R54</f>
        <v>0</v>
      </c>
      <c r="AK54" s="75">
        <f>RTM_IEX!L54</f>
        <v>23.16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-9.0604026845637578E-2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3.38</v>
      </c>
      <c r="AB55" s="117">
        <f>-STOA!R55</f>
        <v>0</v>
      </c>
      <c r="AC55">
        <f t="shared" si="0"/>
        <v>0.31786839410435996</v>
      </c>
      <c r="AD55">
        <f t="shared" si="1"/>
        <v>35.621527579050003</v>
      </c>
      <c r="AE55">
        <f>'IDT-1'!D55</f>
        <v>0</v>
      </c>
      <c r="AF55" s="26"/>
      <c r="AG55">
        <f t="shared" si="2"/>
        <v>35.621527579050003</v>
      </c>
      <c r="AI55" s="75">
        <f>PXIL!L55</f>
        <v>0</v>
      </c>
      <c r="AJ55" s="75">
        <f>PXIL!R55</f>
        <v>0</v>
      </c>
      <c r="AK55" s="75">
        <f>RTM_IEX!L55</f>
        <v>26.83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-9.0604026845637578E-2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3.38</v>
      </c>
      <c r="AB56" s="117">
        <f>-STOA!R56</f>
        <v>0</v>
      </c>
      <c r="AC56">
        <f t="shared" si="0"/>
        <v>0.24738039410436</v>
      </c>
      <c r="AD56">
        <f t="shared" si="1"/>
        <v>27.682015579050002</v>
      </c>
      <c r="AE56">
        <f>'IDT-1'!D56</f>
        <v>0</v>
      </c>
      <c r="AF56" s="26"/>
      <c r="AG56">
        <f t="shared" si="2"/>
        <v>27.682015579050002</v>
      </c>
      <c r="AI56" s="75">
        <f>PXIL!L56</f>
        <v>0</v>
      </c>
      <c r="AJ56" s="75">
        <f>PXIL!R56</f>
        <v>0</v>
      </c>
      <c r="AK56" s="75">
        <f>RTM_IEX!L56</f>
        <v>18.82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-9.0604026845637578E-2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3.38</v>
      </c>
      <c r="AB57" s="117">
        <f>-STOA!R57</f>
        <v>0</v>
      </c>
      <c r="AC57">
        <f t="shared" si="0"/>
        <v>0.26858839410435997</v>
      </c>
      <c r="AD57">
        <f t="shared" si="1"/>
        <v>30.070807579050005</v>
      </c>
      <c r="AE57">
        <f>'IDT-1'!D57</f>
        <v>0</v>
      </c>
      <c r="AF57" s="26"/>
      <c r="AG57">
        <f t="shared" si="2"/>
        <v>30.070807579050005</v>
      </c>
      <c r="AI57" s="75">
        <f>PXIL!L57</f>
        <v>0</v>
      </c>
      <c r="AJ57" s="75">
        <f>PXIL!R57</f>
        <v>0</v>
      </c>
      <c r="AK57" s="75">
        <f>RTM_IEX!L57</f>
        <v>21.23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-9.0604026845637578E-2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3.38</v>
      </c>
      <c r="AB58" s="117">
        <f>-STOA!R58</f>
        <v>0</v>
      </c>
      <c r="AC58">
        <f t="shared" si="0"/>
        <v>0.26858839410435997</v>
      </c>
      <c r="AD58">
        <f t="shared" si="1"/>
        <v>30.070807579050005</v>
      </c>
      <c r="AE58">
        <f>'IDT-1'!D58</f>
        <v>0</v>
      </c>
      <c r="AF58" s="26"/>
      <c r="AG58">
        <f t="shared" si="2"/>
        <v>30.070807579050005</v>
      </c>
      <c r="AI58" s="75">
        <f>PXIL!L58</f>
        <v>0</v>
      </c>
      <c r="AJ58" s="75">
        <f>PXIL!R58</f>
        <v>0</v>
      </c>
      <c r="AK58" s="75">
        <f>RTM_IEX!L58</f>
        <v>21.23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-9.0604026845637578E-2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3.38</v>
      </c>
      <c r="AB59" s="117">
        <f>-STOA!R59</f>
        <v>0</v>
      </c>
      <c r="AC59">
        <f t="shared" si="0"/>
        <v>0.26014039410435996</v>
      </c>
      <c r="AD59">
        <f t="shared" si="1"/>
        <v>29.119255579050002</v>
      </c>
      <c r="AE59">
        <f>'IDT-1'!D59</f>
        <v>0</v>
      </c>
      <c r="AF59" s="26"/>
      <c r="AG59">
        <f t="shared" si="2"/>
        <v>29.119255579050002</v>
      </c>
      <c r="AI59" s="75">
        <f>PXIL!L59</f>
        <v>0</v>
      </c>
      <c r="AJ59" s="75">
        <f>PXIL!R59</f>
        <v>0</v>
      </c>
      <c r="AK59" s="75">
        <f>RTM_IEX!L59</f>
        <v>20.27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-9.0604026845637578E-2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3.38</v>
      </c>
      <c r="AB60" s="117">
        <f>-STOA!R60</f>
        <v>0</v>
      </c>
      <c r="AC60">
        <f t="shared" si="0"/>
        <v>0.26858839410435997</v>
      </c>
      <c r="AD60">
        <f t="shared" si="1"/>
        <v>30.070807579050005</v>
      </c>
      <c r="AE60">
        <f>'IDT-1'!D60</f>
        <v>0</v>
      </c>
      <c r="AF60" s="26"/>
      <c r="AG60">
        <f t="shared" si="2"/>
        <v>30.070807579050005</v>
      </c>
      <c r="AI60" s="75">
        <f>PXIL!L60</f>
        <v>0</v>
      </c>
      <c r="AJ60" s="75">
        <f>PXIL!R60</f>
        <v>0</v>
      </c>
      <c r="AK60" s="75">
        <f>RTM_IEX!L60</f>
        <v>21.23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-9.0604026845637578E-2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3.38</v>
      </c>
      <c r="AB61" s="117">
        <f>-STOA!R61</f>
        <v>0</v>
      </c>
      <c r="AC61">
        <f t="shared" si="0"/>
        <v>0.31610839410435998</v>
      </c>
      <c r="AD61">
        <f t="shared" si="1"/>
        <v>35.423287579049997</v>
      </c>
      <c r="AE61">
        <f>'IDT-1'!D61</f>
        <v>0</v>
      </c>
      <c r="AF61" s="26"/>
      <c r="AG61">
        <f t="shared" si="2"/>
        <v>35.423287579049997</v>
      </c>
      <c r="AI61" s="75">
        <f>PXIL!L61</f>
        <v>0</v>
      </c>
      <c r="AJ61" s="75">
        <f>PXIL!R61</f>
        <v>0</v>
      </c>
      <c r="AK61" s="75">
        <f>RTM_IEX!L61</f>
        <v>26.63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-9.0604026845637578E-2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3.38</v>
      </c>
      <c r="AB62" s="117">
        <f>-STOA!R62</f>
        <v>0</v>
      </c>
      <c r="AC62">
        <f t="shared" si="0"/>
        <v>0.25160439410435997</v>
      </c>
      <c r="AD62">
        <f t="shared" si="1"/>
        <v>28.157791579050006</v>
      </c>
      <c r="AE62">
        <f>'IDT-1'!D62</f>
        <v>0</v>
      </c>
      <c r="AF62" s="26"/>
      <c r="AG62">
        <f t="shared" si="2"/>
        <v>28.157791579050006</v>
      </c>
      <c r="AI62" s="75">
        <f>PXIL!L62</f>
        <v>0</v>
      </c>
      <c r="AJ62" s="75">
        <f>PXIL!R62</f>
        <v>0</v>
      </c>
      <c r="AK62" s="75">
        <f>RTM_IEX!L62</f>
        <v>19.3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-9.0604026845637578E-2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3.38</v>
      </c>
      <c r="AB63" s="117">
        <f>-STOA!R63</f>
        <v>0</v>
      </c>
      <c r="AC63">
        <f t="shared" si="0"/>
        <v>0.24315639410435999</v>
      </c>
      <c r="AD63">
        <f t="shared" si="1"/>
        <v>27.206239579050003</v>
      </c>
      <c r="AE63">
        <f>'IDT-1'!D63</f>
        <v>0</v>
      </c>
      <c r="AF63" s="26"/>
      <c r="AG63">
        <f t="shared" si="2"/>
        <v>27.206239579050003</v>
      </c>
      <c r="AI63" s="75">
        <f>PXIL!L63</f>
        <v>0</v>
      </c>
      <c r="AJ63" s="75">
        <f>PXIL!R63</f>
        <v>0</v>
      </c>
      <c r="AK63" s="75">
        <f>RTM_IEX!L63</f>
        <v>18.34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-9.0604026845637578E-2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3.38</v>
      </c>
      <c r="AB64" s="117">
        <f>-STOA!R64</f>
        <v>0</v>
      </c>
      <c r="AC64">
        <f t="shared" si="0"/>
        <v>0.25160439410435997</v>
      </c>
      <c r="AD64">
        <f t="shared" si="1"/>
        <v>28.157791579050006</v>
      </c>
      <c r="AE64">
        <f>'IDT-1'!D64</f>
        <v>0</v>
      </c>
      <c r="AF64" s="26"/>
      <c r="AG64">
        <f t="shared" si="2"/>
        <v>28.157791579050006</v>
      </c>
      <c r="AI64" s="75">
        <f>PXIL!L64</f>
        <v>0</v>
      </c>
      <c r="AJ64" s="75">
        <f>PXIL!R64</f>
        <v>0</v>
      </c>
      <c r="AK64" s="75">
        <f>RTM_IEX!L64</f>
        <v>19.3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-9.0604026845637578E-2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3.38</v>
      </c>
      <c r="AB65" s="117">
        <f>-STOA!R65</f>
        <v>0</v>
      </c>
      <c r="AC65">
        <f t="shared" si="0"/>
        <v>0.25160439410435997</v>
      </c>
      <c r="AD65">
        <f t="shared" si="1"/>
        <v>28.157791579050006</v>
      </c>
      <c r="AE65">
        <f>'IDT-1'!D65</f>
        <v>0</v>
      </c>
      <c r="AF65" s="26"/>
      <c r="AG65">
        <f t="shared" si="2"/>
        <v>28.157791579050006</v>
      </c>
      <c r="AI65" s="75">
        <f>PXIL!L65</f>
        <v>0</v>
      </c>
      <c r="AJ65" s="75">
        <f>PXIL!R65</f>
        <v>0</v>
      </c>
      <c r="AK65" s="75">
        <f>RTM_IEX!L65</f>
        <v>19.3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-9.0604026845637578E-2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3.38</v>
      </c>
      <c r="AB66" s="117">
        <f>-STOA!R66</f>
        <v>0</v>
      </c>
      <c r="AC66">
        <f t="shared" si="0"/>
        <v>8.1764394104359983E-2</v>
      </c>
      <c r="AD66">
        <f t="shared" si="1"/>
        <v>9.0276315790500039</v>
      </c>
      <c r="AE66">
        <f>'IDT-1'!D66</f>
        <v>0</v>
      </c>
      <c r="AF66" s="26"/>
      <c r="AG66">
        <f t="shared" si="2"/>
        <v>9.0276315790500039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-9.0604026845637578E-2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3.38</v>
      </c>
      <c r="AB67" s="117">
        <f>-STOA!R67</f>
        <v>0</v>
      </c>
      <c r="AC67">
        <f t="shared" si="0"/>
        <v>0.29578039410435997</v>
      </c>
      <c r="AD67">
        <f t="shared" si="1"/>
        <v>33.133615579050002</v>
      </c>
      <c r="AE67">
        <f>'IDT-1'!D67</f>
        <v>0</v>
      </c>
      <c r="AF67" s="26"/>
      <c r="AG67">
        <f t="shared" si="2"/>
        <v>33.133615579050002</v>
      </c>
      <c r="AI67" s="75">
        <f>PXIL!L67</f>
        <v>0</v>
      </c>
      <c r="AJ67" s="75">
        <f>PXIL!R67</f>
        <v>0</v>
      </c>
      <c r="AK67" s="75">
        <f>RTM_IEX!L67</f>
        <v>24.32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-9.0604026845637578E-2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0.22608439410435999</v>
      </c>
      <c r="AD68">
        <f t="shared" ref="AD68:AD98" si="4">SUM(B68:AB68,AI68:AR68)-AC68</f>
        <v>25.28331157905</v>
      </c>
      <c r="AE68">
        <f>'IDT-1'!D68</f>
        <v>0</v>
      </c>
      <c r="AF68" s="26"/>
      <c r="AG68">
        <f t="shared" ref="AG68:AG98" si="5">SUM(AD68:AF68)</f>
        <v>25.28331157905</v>
      </c>
      <c r="AI68" s="75">
        <f>PXIL!L68</f>
        <v>0</v>
      </c>
      <c r="AJ68" s="75">
        <f>PXIL!R68</f>
        <v>0</v>
      </c>
      <c r="AK68" s="75">
        <f>RTM_IEX!L68</f>
        <v>16.399999999999999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-9.0604026845637578E-2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3.38</v>
      </c>
      <c r="AB69" s="117">
        <f>-STOA!R69</f>
        <v>0</v>
      </c>
      <c r="AC69">
        <f t="shared" si="3"/>
        <v>0.24315639410435999</v>
      </c>
      <c r="AD69">
        <f t="shared" si="4"/>
        <v>27.206239579050003</v>
      </c>
      <c r="AE69">
        <f>'IDT-1'!D69</f>
        <v>0</v>
      </c>
      <c r="AF69" s="26"/>
      <c r="AG69">
        <f t="shared" si="5"/>
        <v>27.206239579050003</v>
      </c>
      <c r="AI69" s="75">
        <f>PXIL!L69</f>
        <v>0</v>
      </c>
      <c r="AJ69" s="75">
        <f>PXIL!R69</f>
        <v>0</v>
      </c>
      <c r="AK69" s="75">
        <f>RTM_IEX!L69</f>
        <v>18.34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-9.0604026845637578E-2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3.38</v>
      </c>
      <c r="AB70" s="117">
        <f>-STOA!R70</f>
        <v>0</v>
      </c>
      <c r="AC70">
        <f t="shared" si="3"/>
        <v>0.24315639410435999</v>
      </c>
      <c r="AD70">
        <f t="shared" si="4"/>
        <v>27.206239579050003</v>
      </c>
      <c r="AE70">
        <f>'IDT-1'!D70</f>
        <v>0</v>
      </c>
      <c r="AF70" s="26"/>
      <c r="AG70">
        <f t="shared" si="5"/>
        <v>27.206239579050003</v>
      </c>
      <c r="AI70" s="75">
        <f>PXIL!L70</f>
        <v>0</v>
      </c>
      <c r="AJ70" s="75">
        <f>PXIL!R70</f>
        <v>0</v>
      </c>
      <c r="AK70" s="75">
        <f>RTM_IEX!L70</f>
        <v>18.34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-9.0604026845637578E-2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3.38</v>
      </c>
      <c r="AB71" s="117">
        <f>-STOA!R71</f>
        <v>0</v>
      </c>
      <c r="AC71">
        <f t="shared" si="3"/>
        <v>0.25160439410435997</v>
      </c>
      <c r="AD71">
        <f t="shared" si="4"/>
        <v>28.157791579050006</v>
      </c>
      <c r="AE71">
        <f>'IDT-1'!D71</f>
        <v>0</v>
      </c>
      <c r="AF71" s="26"/>
      <c r="AG71">
        <f t="shared" si="5"/>
        <v>28.157791579050006</v>
      </c>
      <c r="AI71" s="75">
        <f>PXIL!L71</f>
        <v>0</v>
      </c>
      <c r="AJ71" s="75">
        <f>PXIL!R71</f>
        <v>0</v>
      </c>
      <c r="AK71" s="75">
        <f>RTM_IEX!L71</f>
        <v>19.3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-9.0604026845637578E-2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3.38</v>
      </c>
      <c r="AB72" s="117">
        <f>-STOA!R72</f>
        <v>0</v>
      </c>
      <c r="AC72">
        <f t="shared" si="3"/>
        <v>0.25160439410435997</v>
      </c>
      <c r="AD72">
        <f t="shared" si="4"/>
        <v>28.157791579050006</v>
      </c>
      <c r="AE72">
        <f>'IDT-1'!D72</f>
        <v>0</v>
      </c>
      <c r="AF72" s="26"/>
      <c r="AG72">
        <f t="shared" si="5"/>
        <v>28.157791579050006</v>
      </c>
      <c r="AI72" s="75">
        <f>PXIL!L72</f>
        <v>0</v>
      </c>
      <c r="AJ72" s="75">
        <f>PXIL!R72</f>
        <v>0</v>
      </c>
      <c r="AK72" s="75">
        <f>RTM_IEX!L72</f>
        <v>19.3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-9.0604026845637578E-2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3.38</v>
      </c>
      <c r="AB73" s="117">
        <f>-STOA!R73</f>
        <v>0</v>
      </c>
      <c r="AC73">
        <f t="shared" si="3"/>
        <v>0.28302039410435997</v>
      </c>
      <c r="AD73">
        <f t="shared" si="4"/>
        <v>31.696375579050006</v>
      </c>
      <c r="AE73">
        <f>'IDT-1'!D73</f>
        <v>0</v>
      </c>
      <c r="AF73" s="26"/>
      <c r="AG73">
        <f t="shared" si="5"/>
        <v>31.696375579050006</v>
      </c>
      <c r="AI73" s="75">
        <f>PXIL!L73</f>
        <v>0</v>
      </c>
      <c r="AJ73" s="75">
        <f>PXIL!R73</f>
        <v>0</v>
      </c>
      <c r="AK73" s="75">
        <f>RTM_IEX!L73</f>
        <v>22.87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-9.0604026845637578E-2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3.38</v>
      </c>
      <c r="AB74" s="117">
        <f>-STOA!R74</f>
        <v>0</v>
      </c>
      <c r="AC74">
        <f t="shared" si="3"/>
        <v>8.1764394104359983E-2</v>
      </c>
      <c r="AD74">
        <f t="shared" si="4"/>
        <v>9.0276315790500039</v>
      </c>
      <c r="AE74">
        <f>'IDT-1'!D74</f>
        <v>0</v>
      </c>
      <c r="AF74" s="26"/>
      <c r="AG74">
        <f t="shared" si="5"/>
        <v>9.0276315790500039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-9.0604026845637578E-2</v>
      </c>
      <c r="H75">
        <f>PPCL_Spot!R75</f>
        <v>0</v>
      </c>
      <c r="I75">
        <f>Bawana_NG!R75</f>
        <v>23.26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3.38</v>
      </c>
      <c r="AB75" s="117">
        <f>-STOA!R75</f>
        <v>0</v>
      </c>
      <c r="AC75">
        <f t="shared" si="3"/>
        <v>0.23523639410436001</v>
      </c>
      <c r="AD75">
        <f t="shared" si="4"/>
        <v>26.314159579050006</v>
      </c>
      <c r="AE75">
        <f>'IDT-1'!D75</f>
        <v>0</v>
      </c>
      <c r="AF75" s="26"/>
      <c r="AG75">
        <f t="shared" si="5"/>
        <v>26.314159579050006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-9.0604026845637578E-2</v>
      </c>
      <c r="H76">
        <f>PPCL_Spot!R76</f>
        <v>0</v>
      </c>
      <c r="I76">
        <f>Bawana_NG!R76</f>
        <v>22.58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3.38</v>
      </c>
      <c r="AB76" s="117">
        <f>-STOA!R76</f>
        <v>0</v>
      </c>
      <c r="AC76">
        <f t="shared" si="3"/>
        <v>0.22925239410435996</v>
      </c>
      <c r="AD76">
        <f t="shared" si="4"/>
        <v>25.640143579050001</v>
      </c>
      <c r="AE76">
        <f>'IDT-1'!D76</f>
        <v>0</v>
      </c>
      <c r="AF76" s="26"/>
      <c r="AG76">
        <f t="shared" si="5"/>
        <v>25.640143579050001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-9.0604026845637578E-2</v>
      </c>
      <c r="H77">
        <f>PPCL_Spot!R77</f>
        <v>0</v>
      </c>
      <c r="I77">
        <f>Bawana_NG!R77</f>
        <v>23.26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3.38</v>
      </c>
      <c r="AB77" s="117">
        <f>-STOA!R77</f>
        <v>0</v>
      </c>
      <c r="AC77">
        <f t="shared" si="3"/>
        <v>0.23523639410436001</v>
      </c>
      <c r="AD77">
        <f t="shared" si="4"/>
        <v>26.314159579050006</v>
      </c>
      <c r="AE77">
        <f>'IDT-1'!D77</f>
        <v>0</v>
      </c>
      <c r="AF77" s="26"/>
      <c r="AG77">
        <f t="shared" si="5"/>
        <v>26.314159579050006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-9.0604026845637578E-2</v>
      </c>
      <c r="H78">
        <f>PPCL_Spot!R78</f>
        <v>0</v>
      </c>
      <c r="I78">
        <f>Bawana_NG!R78</f>
        <v>23.26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3.38</v>
      </c>
      <c r="AB78" s="117">
        <f>-STOA!R78</f>
        <v>0</v>
      </c>
      <c r="AC78">
        <f t="shared" si="3"/>
        <v>0.23523639410436001</v>
      </c>
      <c r="AD78">
        <f t="shared" si="4"/>
        <v>26.314159579050006</v>
      </c>
      <c r="AE78">
        <f>'IDT-1'!D78</f>
        <v>0</v>
      </c>
      <c r="AF78" s="26"/>
      <c r="AG78">
        <f t="shared" si="5"/>
        <v>26.314159579050006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-9.0604026845637578E-2</v>
      </c>
      <c r="H79">
        <f>PPCL_Spot!R79</f>
        <v>0</v>
      </c>
      <c r="I79">
        <f>Bawana_NG!R79</f>
        <v>16.03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3.38</v>
      </c>
      <c r="AB79" s="117">
        <f>-STOA!R79</f>
        <v>0</v>
      </c>
      <c r="AC79">
        <f t="shared" si="3"/>
        <v>0.21658039410436</v>
      </c>
      <c r="AD79">
        <f t="shared" si="4"/>
        <v>24.212815579050005</v>
      </c>
      <c r="AE79">
        <f>'IDT-1'!D79</f>
        <v>0</v>
      </c>
      <c r="AF79" s="26"/>
      <c r="AG79">
        <f t="shared" si="5"/>
        <v>24.212815579050005</v>
      </c>
      <c r="AI79" s="75">
        <f>PXIL!L79</f>
        <v>0</v>
      </c>
      <c r="AJ79" s="75">
        <f>PXIL!R79</f>
        <v>0</v>
      </c>
      <c r="AK79" s="75">
        <f>RTM_IEX!L79</f>
        <v>5.1100000000000003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-9.0604026845637578E-2</v>
      </c>
      <c r="H80">
        <f>PPCL_Spot!R80</f>
        <v>0</v>
      </c>
      <c r="I80">
        <f>Bawana_NG!R80</f>
        <v>13.25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3.38</v>
      </c>
      <c r="AB80" s="117">
        <f>-STOA!R80</f>
        <v>0</v>
      </c>
      <c r="AC80">
        <f t="shared" si="3"/>
        <v>0.14714839410435998</v>
      </c>
      <c r="AD80">
        <f t="shared" si="4"/>
        <v>16.392247579050004</v>
      </c>
      <c r="AE80">
        <f>'IDT-1'!D80</f>
        <v>0</v>
      </c>
      <c r="AF80" s="26"/>
      <c r="AG80">
        <f t="shared" si="5"/>
        <v>16.392247579050004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-9.0604026845637578E-2</v>
      </c>
      <c r="H81">
        <f>PPCL_Spot!R81</f>
        <v>0</v>
      </c>
      <c r="I81">
        <f>Bawana_NG!R81</f>
        <v>14.37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3.38</v>
      </c>
      <c r="AB81" s="117">
        <f>-STOA!R81</f>
        <v>0</v>
      </c>
      <c r="AC81">
        <f t="shared" si="3"/>
        <v>0.15700439410435998</v>
      </c>
      <c r="AD81">
        <f t="shared" si="4"/>
        <v>17.502391579050002</v>
      </c>
      <c r="AE81">
        <f>'IDT-1'!D81</f>
        <v>0</v>
      </c>
      <c r="AF81" s="26"/>
      <c r="AG81">
        <f t="shared" si="5"/>
        <v>17.502391579050002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-9.0604026845637578E-2</v>
      </c>
      <c r="H82">
        <f>PPCL_Spot!R82</f>
        <v>0</v>
      </c>
      <c r="I82">
        <f>Bawana_NG!R82</f>
        <v>14.37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3.38</v>
      </c>
      <c r="AB82" s="117">
        <f>-STOA!R82</f>
        <v>0</v>
      </c>
      <c r="AC82">
        <f t="shared" si="3"/>
        <v>0.15700439410435998</v>
      </c>
      <c r="AD82">
        <f t="shared" si="4"/>
        <v>17.502391579050002</v>
      </c>
      <c r="AE82">
        <f>'IDT-1'!D82</f>
        <v>0</v>
      </c>
      <c r="AF82" s="26"/>
      <c r="AG82">
        <f t="shared" si="5"/>
        <v>17.502391579050002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-9.0604026845637578E-2</v>
      </c>
      <c r="H83">
        <f>PPCL_Spot!R83</f>
        <v>0</v>
      </c>
      <c r="I83">
        <f>Bawana_NG!R83</f>
        <v>13.639511128633384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3.38</v>
      </c>
      <c r="AB83" s="117">
        <f>-STOA!R83</f>
        <v>0</v>
      </c>
      <c r="AC83">
        <f t="shared" si="3"/>
        <v>0.15057609203633376</v>
      </c>
      <c r="AD83">
        <f t="shared" si="4"/>
        <v>16.778331009751412</v>
      </c>
      <c r="AE83">
        <f>'IDT-1'!D83</f>
        <v>0</v>
      </c>
      <c r="AF83" s="26"/>
      <c r="AG83">
        <f t="shared" si="5"/>
        <v>16.778331009751412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-9.0604026845637578E-2</v>
      </c>
      <c r="H84">
        <f>PPCL_Spot!R84</f>
        <v>0</v>
      </c>
      <c r="I84">
        <f>Bawana_NG!R84</f>
        <v>14.01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3.38</v>
      </c>
      <c r="AB84" s="117">
        <f>-STOA!R84</f>
        <v>0</v>
      </c>
      <c r="AC84">
        <f t="shared" si="3"/>
        <v>0.15383639410435998</v>
      </c>
      <c r="AD84">
        <f t="shared" si="4"/>
        <v>17.145559579050001</v>
      </c>
      <c r="AE84">
        <f>'IDT-1'!D84</f>
        <v>0</v>
      </c>
      <c r="AF84" s="26"/>
      <c r="AG84">
        <f t="shared" si="5"/>
        <v>17.145559579050001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-9.0604026845637578E-2</v>
      </c>
      <c r="H85">
        <f>PPCL_Spot!R85</f>
        <v>0</v>
      </c>
      <c r="I85">
        <f>Bawana_NG!R85</f>
        <v>15.72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3.38</v>
      </c>
      <c r="AB85" s="117">
        <f>-STOA!R85</f>
        <v>0</v>
      </c>
      <c r="AC85">
        <f t="shared" si="3"/>
        <v>0.25327639410436004</v>
      </c>
      <c r="AD85">
        <f t="shared" si="4"/>
        <v>28.346119579050001</v>
      </c>
      <c r="AE85">
        <f>'IDT-1'!D85</f>
        <v>0</v>
      </c>
      <c r="AF85" s="26"/>
      <c r="AG85">
        <f t="shared" si="5"/>
        <v>28.346119579050001</v>
      </c>
      <c r="AI85" s="75">
        <f>PXIL!L85</f>
        <v>0</v>
      </c>
      <c r="AJ85" s="75">
        <f>PXIL!R85</f>
        <v>0</v>
      </c>
      <c r="AK85" s="75">
        <f>RTM_IEX!L85</f>
        <v>9.59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-9.0604026845637578E-2</v>
      </c>
      <c r="H86">
        <f>PPCL_Spot!R86</f>
        <v>0</v>
      </c>
      <c r="I86">
        <f>Bawana_NG!R86</f>
        <v>12.45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3.38</v>
      </c>
      <c r="AB86" s="117">
        <f>-STOA!R86</f>
        <v>0</v>
      </c>
      <c r="AC86">
        <f t="shared" si="3"/>
        <v>0.14010839410435996</v>
      </c>
      <c r="AD86">
        <f t="shared" si="4"/>
        <v>15.599287579050003</v>
      </c>
      <c r="AE86">
        <f>'IDT-1'!D86</f>
        <v>0</v>
      </c>
      <c r="AF86" s="26"/>
      <c r="AG86">
        <f t="shared" si="5"/>
        <v>15.599287579050003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-9.0604026845637578E-2</v>
      </c>
      <c r="H87">
        <f>PPCL_Spot!R87</f>
        <v>0</v>
      </c>
      <c r="I87">
        <f>Bawana_NG!R87</f>
        <v>13.86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3.38</v>
      </c>
      <c r="AB87" s="117">
        <f>-STOA!R87</f>
        <v>0</v>
      </c>
      <c r="AC87">
        <f t="shared" si="3"/>
        <v>0.15251639410435996</v>
      </c>
      <c r="AD87">
        <f t="shared" si="4"/>
        <v>16.996879579050002</v>
      </c>
      <c r="AE87">
        <f>'IDT-1'!D87</f>
        <v>0</v>
      </c>
      <c r="AF87" s="26"/>
      <c r="AG87">
        <f t="shared" si="5"/>
        <v>16.996879579050002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-9.0604026845637578E-2</v>
      </c>
      <c r="H88">
        <f>PPCL_Spot!R88</f>
        <v>0</v>
      </c>
      <c r="I88">
        <f>Bawana_NG!R88</f>
        <v>13.469524884483791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3.38</v>
      </c>
      <c r="AB88" s="117">
        <f>-STOA!R88</f>
        <v>0</v>
      </c>
      <c r="AC88">
        <f t="shared" si="3"/>
        <v>0.14908021308781735</v>
      </c>
      <c r="AD88">
        <f t="shared" si="4"/>
        <v>16.609840644550335</v>
      </c>
      <c r="AE88">
        <f>'IDT-1'!D88</f>
        <v>0</v>
      </c>
      <c r="AF88" s="26"/>
      <c r="AG88">
        <f t="shared" si="5"/>
        <v>16.609840644550335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-9.0604026845637578E-2</v>
      </c>
      <c r="H89">
        <f>PPCL_Spot!R89</f>
        <v>0</v>
      </c>
      <c r="I89">
        <f>Bawana_NG!R89</f>
        <v>13.06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3.38</v>
      </c>
      <c r="AB89" s="117">
        <f>-STOA!R89</f>
        <v>0</v>
      </c>
      <c r="AC89">
        <f t="shared" si="3"/>
        <v>0.14547639410436</v>
      </c>
      <c r="AD89">
        <f t="shared" si="4"/>
        <v>16.203919579050002</v>
      </c>
      <c r="AE89">
        <f>'IDT-1'!D89</f>
        <v>0</v>
      </c>
      <c r="AF89" s="26"/>
      <c r="AG89">
        <f t="shared" si="5"/>
        <v>16.203919579050002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-9.0604026845637578E-2</v>
      </c>
      <c r="H90">
        <f>PPCL_Spot!R90</f>
        <v>0</v>
      </c>
      <c r="I90">
        <f>Bawana_NG!R90</f>
        <v>5.73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3.38</v>
      </c>
      <c r="AB90" s="117">
        <f>-STOA!R90</f>
        <v>0</v>
      </c>
      <c r="AC90">
        <f t="shared" si="3"/>
        <v>8.0972394104359982E-2</v>
      </c>
      <c r="AD90">
        <f t="shared" si="4"/>
        <v>8.9384235790500028</v>
      </c>
      <c r="AE90">
        <f>'IDT-1'!D90</f>
        <v>0</v>
      </c>
      <c r="AF90" s="26"/>
      <c r="AG90">
        <f t="shared" si="5"/>
        <v>8.9384235790500028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-9.0604026845637578E-2</v>
      </c>
      <c r="H91">
        <f>PPCL_Spot!R91</f>
        <v>0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3.38</v>
      </c>
      <c r="AB91" s="117">
        <f>-STOA!R91</f>
        <v>0</v>
      </c>
      <c r="AC91">
        <f t="shared" si="3"/>
        <v>0.26858839410435997</v>
      </c>
      <c r="AD91">
        <f t="shared" si="4"/>
        <v>30.070807579050001</v>
      </c>
      <c r="AE91">
        <f>'IDT-1'!D91</f>
        <v>0</v>
      </c>
      <c r="AF91" s="26"/>
      <c r="AG91">
        <f t="shared" si="5"/>
        <v>30.070807579050001</v>
      </c>
      <c r="AI91" s="75">
        <f>PXIL!L91</f>
        <v>0</v>
      </c>
      <c r="AJ91" s="75">
        <f>PXIL!R91</f>
        <v>0</v>
      </c>
      <c r="AK91" s="75">
        <f>RTM_IEX!L91</f>
        <v>21.23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-9.0604026845637578E-2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3.38</v>
      </c>
      <c r="AB92" s="117">
        <f>-STOA!R92</f>
        <v>0</v>
      </c>
      <c r="AC92">
        <f t="shared" si="3"/>
        <v>8.1764394104359983E-2</v>
      </c>
      <c r="AD92">
        <f t="shared" si="4"/>
        <v>9.0276315790500021</v>
      </c>
      <c r="AE92">
        <f>'IDT-1'!D92</f>
        <v>0</v>
      </c>
      <c r="AF92" s="26"/>
      <c r="AG92">
        <f t="shared" si="5"/>
        <v>9.0276315790500021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-9.0604026845637578E-2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3.38</v>
      </c>
      <c r="AB93" s="117">
        <f>-STOA!R93</f>
        <v>0</v>
      </c>
      <c r="AC93">
        <f t="shared" si="3"/>
        <v>0.20487639410435998</v>
      </c>
      <c r="AD93">
        <f t="shared" si="4"/>
        <v>22.894519579050005</v>
      </c>
      <c r="AE93">
        <f>'IDT-1'!D93</f>
        <v>0</v>
      </c>
      <c r="AF93" s="26"/>
      <c r="AG93">
        <f t="shared" si="5"/>
        <v>22.894519579050005</v>
      </c>
      <c r="AI93" s="75">
        <f>PXIL!L93</f>
        <v>0</v>
      </c>
      <c r="AJ93" s="75">
        <f>PXIL!R93</f>
        <v>0</v>
      </c>
      <c r="AK93" s="75">
        <f>RTM_IEX!L93</f>
        <v>13.99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-9.0604026845637578E-2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3.38</v>
      </c>
      <c r="AB94" s="117">
        <f>-STOA!R94</f>
        <v>0</v>
      </c>
      <c r="AC94">
        <f t="shared" si="3"/>
        <v>0.20487639410435998</v>
      </c>
      <c r="AD94">
        <f t="shared" si="4"/>
        <v>22.894519579050005</v>
      </c>
      <c r="AE94">
        <f>'IDT-1'!D94</f>
        <v>0</v>
      </c>
      <c r="AF94" s="26"/>
      <c r="AG94">
        <f t="shared" si="5"/>
        <v>22.894519579050005</v>
      </c>
      <c r="AI94" s="75">
        <f>PXIL!L94</f>
        <v>0</v>
      </c>
      <c r="AJ94" s="75">
        <f>PXIL!R94</f>
        <v>0</v>
      </c>
      <c r="AK94" s="75">
        <f>RTM_IEX!L94</f>
        <v>13.99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-9.0604026845637578E-2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3.38</v>
      </c>
      <c r="AB95" s="117">
        <f>-STOA!R95</f>
        <v>0</v>
      </c>
      <c r="AC95">
        <f t="shared" si="3"/>
        <v>8.1764394104359983E-2</v>
      </c>
      <c r="AD95">
        <f t="shared" si="4"/>
        <v>9.0276315790500039</v>
      </c>
      <c r="AE95">
        <f>'IDT-1'!D95</f>
        <v>0</v>
      </c>
      <c r="AF95" s="26"/>
      <c r="AG95">
        <f t="shared" si="5"/>
        <v>9.0276315790500039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-9.0604026845637578E-2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3.38</v>
      </c>
      <c r="AB96" s="117">
        <f>-STOA!R96</f>
        <v>0</v>
      </c>
      <c r="AC96">
        <f t="shared" si="3"/>
        <v>0.19898039410436</v>
      </c>
      <c r="AD96">
        <f t="shared" si="4"/>
        <v>22.230415579050003</v>
      </c>
      <c r="AE96">
        <f>'IDT-1'!D96</f>
        <v>0</v>
      </c>
      <c r="AF96" s="26"/>
      <c r="AG96">
        <f t="shared" si="5"/>
        <v>22.230415579050003</v>
      </c>
      <c r="AI96" s="75">
        <f>PXIL!L96</f>
        <v>0</v>
      </c>
      <c r="AJ96" s="75">
        <f>PXIL!R96</f>
        <v>0</v>
      </c>
      <c r="AK96" s="75">
        <f>RTM_IEX!L96</f>
        <v>13.32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-9.0604026845637578E-2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3.38</v>
      </c>
      <c r="AB97" s="117">
        <f>-STOA!R97</f>
        <v>0</v>
      </c>
      <c r="AC97">
        <f t="shared" si="3"/>
        <v>0.25160439410435997</v>
      </c>
      <c r="AD97">
        <f t="shared" si="4"/>
        <v>28.157791579050006</v>
      </c>
      <c r="AE97">
        <f>'IDT-1'!D97</f>
        <v>0</v>
      </c>
      <c r="AF97" s="26"/>
      <c r="AG97">
        <f t="shared" si="5"/>
        <v>28.157791579050006</v>
      </c>
      <c r="AI97" s="75">
        <f>PXIL!L97</f>
        <v>0</v>
      </c>
      <c r="AJ97" s="75">
        <f>PXIL!R97</f>
        <v>0</v>
      </c>
      <c r="AK97" s="75">
        <f>RTM_IEX!L97</f>
        <v>19.3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-9.0604026845637578E-2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3.38</v>
      </c>
      <c r="AB98" s="117">
        <f>-STOA!R98</f>
        <v>0</v>
      </c>
      <c r="AC98">
        <f t="shared" si="3"/>
        <v>0.18366839410435998</v>
      </c>
      <c r="AD98">
        <f t="shared" si="4"/>
        <v>20.505727579050003</v>
      </c>
      <c r="AE98">
        <f>'IDT-1'!D98</f>
        <v>0</v>
      </c>
      <c r="AF98" s="26"/>
      <c r="AG98">
        <f t="shared" si="5"/>
        <v>20.505727579050003</v>
      </c>
      <c r="AI98" s="75">
        <f>PXIL!L98</f>
        <v>0</v>
      </c>
      <c r="AJ98" s="75">
        <f>PXIL!R98</f>
        <v>0</v>
      </c>
      <c r="AK98" s="75">
        <f>RTM_IEX!L98</f>
        <v>11.58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-2.1744966442953026E-3</v>
      </c>
      <c r="H99">
        <f t="shared" si="6"/>
        <v>0</v>
      </c>
      <c r="I99">
        <f t="shared" si="6"/>
        <v>0.17947975900327934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9.8489999999999911E-2</v>
      </c>
      <c r="AB99" s="117">
        <f t="shared" si="6"/>
        <v>0</v>
      </c>
      <c r="AC99">
        <f t="shared" si="6"/>
        <v>5.1299253377334961E-3</v>
      </c>
      <c r="AD99">
        <f t="shared" si="6"/>
        <v>0.57344783702125024</v>
      </c>
      <c r="AE99">
        <f t="shared" ref="AE99:AR99" si="7">SUM(AE3:AE98)/4000</f>
        <v>0</v>
      </c>
      <c r="AG99">
        <f t="shared" si="7"/>
        <v>0.57344783702125024</v>
      </c>
      <c r="AI99">
        <f t="shared" si="7"/>
        <v>0</v>
      </c>
      <c r="AJ99">
        <f t="shared" si="7"/>
        <v>0</v>
      </c>
      <c r="AK99">
        <f t="shared" si="7"/>
        <v>0.30278249999999984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44751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44831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14.05172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0.123655136</v>
      </c>
      <c r="AD3">
        <f>SUM(B3:AB3,AI3:AR3)-AC3</f>
        <v>13.928064864</v>
      </c>
      <c r="AE3">
        <v>0</v>
      </c>
      <c r="AF3" s="26"/>
      <c r="AG3">
        <f>SUM(AD3:AF3)</f>
        <v>13.928064864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12.765338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0.11233497440000001</v>
      </c>
      <c r="AD4">
        <f t="shared" ref="AD4:AD67" si="1">SUM(B4:AB4,AI4:AR4)-AC4</f>
        <v>12.6530030256</v>
      </c>
      <c r="AE4">
        <v>0</v>
      </c>
      <c r="AF4" s="26"/>
      <c r="AG4">
        <f t="shared" ref="AG4:AG67" si="2">SUM(AD4:AF4)</f>
        <v>12.6530030256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13.877295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0.12212019600000001</v>
      </c>
      <c r="AD5">
        <f t="shared" si="1"/>
        <v>13.755174803999999</v>
      </c>
      <c r="AE5">
        <v>0</v>
      </c>
      <c r="AF5" s="26"/>
      <c r="AG5">
        <f t="shared" si="2"/>
        <v>13.755174803999999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10.990691999999999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9.6718089600000001E-2</v>
      </c>
      <c r="AD6">
        <f t="shared" si="1"/>
        <v>10.8939739104</v>
      </c>
      <c r="AE6">
        <v>0</v>
      </c>
      <c r="AF6" s="26"/>
      <c r="AG6">
        <f t="shared" si="2"/>
        <v>10.8939739104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10.151733999999999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8.9335259200000003E-2</v>
      </c>
      <c r="AD7">
        <f t="shared" si="1"/>
        <v>10.062398740799999</v>
      </c>
      <c r="AE7">
        <v>0</v>
      </c>
      <c r="AF7" s="26"/>
      <c r="AG7">
        <f t="shared" si="2"/>
        <v>10.062398740799999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9.7744280000000003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8.6014966400000004E-2</v>
      </c>
      <c r="AD8">
        <f t="shared" si="1"/>
        <v>9.6884130335999998</v>
      </c>
      <c r="AE8">
        <v>0</v>
      </c>
      <c r="AF8" s="26"/>
      <c r="AG8">
        <f t="shared" si="2"/>
        <v>9.6884130335999998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6.8575249999999999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6.0346220000000006E-2</v>
      </c>
      <c r="AD9">
        <f t="shared" si="1"/>
        <v>6.7971787799999994</v>
      </c>
      <c r="AE9">
        <v>0</v>
      </c>
      <c r="AF9" s="26"/>
      <c r="AG9">
        <f t="shared" si="2"/>
        <v>6.7971787799999994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10.704078000000001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9.4195886400000012E-2</v>
      </c>
      <c r="AD10">
        <f t="shared" si="1"/>
        <v>10.609882113600001</v>
      </c>
      <c r="AE10">
        <v>0</v>
      </c>
      <c r="AF10" s="26"/>
      <c r="AG10">
        <f t="shared" si="2"/>
        <v>10.609882113600001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11.280478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9.9268206400000003E-2</v>
      </c>
      <c r="AD11">
        <f t="shared" si="1"/>
        <v>11.181209793600001</v>
      </c>
      <c r="AE11">
        <v>0</v>
      </c>
      <c r="AF11" s="26"/>
      <c r="AG11">
        <f t="shared" si="2"/>
        <v>11.181209793600001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14.471912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0.1290248256</v>
      </c>
      <c r="AD12">
        <f t="shared" si="1"/>
        <v>14.532887174399999</v>
      </c>
      <c r="AE12">
        <v>0</v>
      </c>
      <c r="AF12" s="26"/>
      <c r="AG12">
        <f t="shared" si="2"/>
        <v>14.532887174399999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12.809866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0.1127268208</v>
      </c>
      <c r="AD13">
        <f t="shared" si="1"/>
        <v>12.697139179199999</v>
      </c>
      <c r="AE13">
        <v>0</v>
      </c>
      <c r="AF13" s="26"/>
      <c r="AG13">
        <f t="shared" si="2"/>
        <v>12.697139179199999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14.471912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0.1290248256</v>
      </c>
      <c r="AD14">
        <f t="shared" si="1"/>
        <v>14.532887174399999</v>
      </c>
      <c r="AE14">
        <v>0</v>
      </c>
      <c r="AF14" s="26"/>
      <c r="AG14">
        <f t="shared" si="2"/>
        <v>14.532887174399999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14.471912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0.12823282559999999</v>
      </c>
      <c r="AD15">
        <f t="shared" si="1"/>
        <v>14.4436791744</v>
      </c>
      <c r="AE15">
        <v>0</v>
      </c>
      <c r="AF15" s="26"/>
      <c r="AG15">
        <f t="shared" si="2"/>
        <v>14.4436791744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9.2545319999999993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8.14398816E-2</v>
      </c>
      <c r="AD16">
        <f t="shared" si="1"/>
        <v>9.1730921183999996</v>
      </c>
      <c r="AE16">
        <v>0</v>
      </c>
      <c r="AF16" s="26"/>
      <c r="AG16">
        <f t="shared" si="2"/>
        <v>9.1730921183999996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13.772271999999999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0.1211959936</v>
      </c>
      <c r="AD17">
        <f t="shared" si="1"/>
        <v>13.651076006399999</v>
      </c>
      <c r="AE17">
        <v>0</v>
      </c>
      <c r="AF17" s="26"/>
      <c r="AG17">
        <f t="shared" si="2"/>
        <v>13.651076006399999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13.385650999999999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0.1177937288</v>
      </c>
      <c r="AD18">
        <f t="shared" si="1"/>
        <v>13.267857271199999</v>
      </c>
      <c r="AE18">
        <v>0</v>
      </c>
      <c r="AF18" s="26"/>
      <c r="AG18">
        <f t="shared" si="2"/>
        <v>13.267857271199999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0.1273528256</v>
      </c>
      <c r="AD19">
        <f t="shared" si="1"/>
        <v>14.344559174400001</v>
      </c>
      <c r="AE19">
        <v>0</v>
      </c>
      <c r="AF19" s="26"/>
      <c r="AG19">
        <f t="shared" si="2"/>
        <v>14.344559174400001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13.99757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0.123178616</v>
      </c>
      <c r="AD20">
        <f t="shared" si="1"/>
        <v>13.874391383999999</v>
      </c>
      <c r="AE20">
        <v>0</v>
      </c>
      <c r="AF20" s="26"/>
      <c r="AG20">
        <f t="shared" si="2"/>
        <v>13.874391383999999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2.61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0.15032082560000001</v>
      </c>
      <c r="AD21">
        <f t="shared" si="1"/>
        <v>16.931591174399998</v>
      </c>
      <c r="AE21">
        <v>0</v>
      </c>
      <c r="AF21" s="26"/>
      <c r="AG21">
        <f t="shared" si="2"/>
        <v>16.931591174399998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2.2200000000000002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0.14688882559999999</v>
      </c>
      <c r="AD22">
        <f t="shared" si="1"/>
        <v>16.545023174399997</v>
      </c>
      <c r="AE22">
        <v>0</v>
      </c>
      <c r="AF22" s="26"/>
      <c r="AG22">
        <f t="shared" si="2"/>
        <v>16.545023174399997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14.471912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1.1599999999999999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0.13756082560000002</v>
      </c>
      <c r="AD23">
        <f t="shared" si="1"/>
        <v>15.4943511744</v>
      </c>
      <c r="AE23">
        <v>0</v>
      </c>
      <c r="AF23" s="26"/>
      <c r="AG23">
        <f t="shared" si="2"/>
        <v>15.4943511744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4.92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0.1706488256</v>
      </c>
      <c r="AD24">
        <f t="shared" si="1"/>
        <v>19.221263174399997</v>
      </c>
      <c r="AE24">
        <v>0</v>
      </c>
      <c r="AF24" s="26"/>
      <c r="AG24">
        <f t="shared" si="2"/>
        <v>19.221263174399997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4.05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0.1629928256</v>
      </c>
      <c r="AD25">
        <f t="shared" si="1"/>
        <v>18.3589191744</v>
      </c>
      <c r="AE25">
        <v>0</v>
      </c>
      <c r="AF25" s="26"/>
      <c r="AG25">
        <f t="shared" si="2"/>
        <v>18.3589191744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4.83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0.16985682560000001</v>
      </c>
      <c r="AD26">
        <f t="shared" si="1"/>
        <v>19.132055174400001</v>
      </c>
      <c r="AE26">
        <v>0</v>
      </c>
      <c r="AF26" s="26"/>
      <c r="AG26">
        <f t="shared" si="2"/>
        <v>19.132055174400001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0.97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0.13588882560000001</v>
      </c>
      <c r="AD27">
        <f t="shared" si="1"/>
        <v>15.3060231744</v>
      </c>
      <c r="AE27">
        <v>0</v>
      </c>
      <c r="AF27" s="26"/>
      <c r="AG27">
        <f t="shared" si="2"/>
        <v>15.3060231744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4.34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0.1655448256</v>
      </c>
      <c r="AD28">
        <f t="shared" si="1"/>
        <v>18.646367174399998</v>
      </c>
      <c r="AE28">
        <v>0</v>
      </c>
      <c r="AF28" s="26"/>
      <c r="AG28">
        <f t="shared" si="2"/>
        <v>18.646367174399998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5.89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0.17918482560000001</v>
      </c>
      <c r="AD29">
        <f t="shared" si="1"/>
        <v>20.1827271744</v>
      </c>
      <c r="AE29">
        <v>0</v>
      </c>
      <c r="AF29" s="26"/>
      <c r="AG29">
        <f t="shared" si="2"/>
        <v>20.1827271744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14.471912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0.57999999999999996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0.13245682559999999</v>
      </c>
      <c r="AD30">
        <f t="shared" si="1"/>
        <v>14.919455174399999</v>
      </c>
      <c r="AE30">
        <v>0</v>
      </c>
      <c r="AF30" s="26"/>
      <c r="AG30">
        <f t="shared" si="2"/>
        <v>14.919455174399999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0.16220082560000001</v>
      </c>
      <c r="AD31">
        <f t="shared" si="1"/>
        <v>18.269711174400001</v>
      </c>
      <c r="AE31">
        <v>0</v>
      </c>
      <c r="AF31" s="26"/>
      <c r="AG31">
        <f t="shared" si="2"/>
        <v>18.269711174400001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3.18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0.15533682560000001</v>
      </c>
      <c r="AD32">
        <f t="shared" si="1"/>
        <v>17.4965751744</v>
      </c>
      <c r="AE32">
        <v>0</v>
      </c>
      <c r="AF32" s="26"/>
      <c r="AG32">
        <f t="shared" si="2"/>
        <v>17.4965751744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8.49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0.2020648256</v>
      </c>
      <c r="AD33">
        <f t="shared" si="1"/>
        <v>22.759847174399997</v>
      </c>
      <c r="AE33">
        <v>0</v>
      </c>
      <c r="AF33" s="26"/>
      <c r="AG33">
        <f t="shared" si="2"/>
        <v>22.759847174399997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2.3199999999999998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0.14776882560000001</v>
      </c>
      <c r="AD34">
        <f t="shared" si="1"/>
        <v>16.6441431744</v>
      </c>
      <c r="AE34">
        <v>0</v>
      </c>
      <c r="AF34" s="26"/>
      <c r="AG34">
        <f t="shared" si="2"/>
        <v>16.6441431744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4.34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0.1655448256</v>
      </c>
      <c r="AD35">
        <f t="shared" si="1"/>
        <v>18.646367174399998</v>
      </c>
      <c r="AE35">
        <v>0</v>
      </c>
      <c r="AF35" s="26"/>
      <c r="AG35">
        <f t="shared" si="2"/>
        <v>18.646367174399998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4.25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0.16475282560000001</v>
      </c>
      <c r="AD36">
        <f t="shared" si="1"/>
        <v>18.557159174399999</v>
      </c>
      <c r="AE36">
        <v>0</v>
      </c>
      <c r="AF36" s="26"/>
      <c r="AG36">
        <f t="shared" si="2"/>
        <v>18.557159174399999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14.03135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0.12347588000000001</v>
      </c>
      <c r="AD37">
        <f t="shared" si="1"/>
        <v>13.907874119999999</v>
      </c>
      <c r="AE37">
        <v>0</v>
      </c>
      <c r="AF37" s="26"/>
      <c r="AG37">
        <f t="shared" si="2"/>
        <v>13.907874119999999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2.99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0.1536648256</v>
      </c>
      <c r="AD38">
        <f t="shared" si="1"/>
        <v>17.308247174399998</v>
      </c>
      <c r="AE38">
        <v>0</v>
      </c>
      <c r="AF38" s="26"/>
      <c r="AG38">
        <f t="shared" si="2"/>
        <v>17.308247174399998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3.47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0.1578888256</v>
      </c>
      <c r="AD39">
        <f t="shared" si="1"/>
        <v>17.784023174399998</v>
      </c>
      <c r="AE39">
        <v>0</v>
      </c>
      <c r="AF39" s="26"/>
      <c r="AG39">
        <f t="shared" si="2"/>
        <v>17.784023174399998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0.1969608256</v>
      </c>
      <c r="AD40">
        <f t="shared" si="1"/>
        <v>22.184951174399998</v>
      </c>
      <c r="AE40">
        <v>0</v>
      </c>
      <c r="AF40" s="26"/>
      <c r="AG40">
        <f t="shared" si="2"/>
        <v>22.184951174399998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0.15287282559999998</v>
      </c>
      <c r="AD41">
        <f t="shared" si="1"/>
        <v>17.219039174399999</v>
      </c>
      <c r="AE41">
        <v>0</v>
      </c>
      <c r="AF41" s="26"/>
      <c r="AG41">
        <f t="shared" si="2"/>
        <v>17.219039174399999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3.76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0.16044082560000003</v>
      </c>
      <c r="AD42">
        <f t="shared" si="1"/>
        <v>18.071471174400003</v>
      </c>
      <c r="AE42">
        <v>0</v>
      </c>
      <c r="AF42" s="26"/>
      <c r="AG42">
        <f t="shared" si="2"/>
        <v>18.071471174400003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4.05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0.1629928256</v>
      </c>
      <c r="AD43">
        <f t="shared" si="1"/>
        <v>18.3589191744</v>
      </c>
      <c r="AE43">
        <v>0</v>
      </c>
      <c r="AF43" s="26"/>
      <c r="AG43">
        <f t="shared" si="2"/>
        <v>18.3589191744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14.471912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0.57999999999999996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0.13245682559999999</v>
      </c>
      <c r="AD44">
        <f t="shared" si="1"/>
        <v>14.919455174399999</v>
      </c>
      <c r="AE44">
        <v>0</v>
      </c>
      <c r="AF44" s="26"/>
      <c r="AG44">
        <f t="shared" si="2"/>
        <v>14.919455174399999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1.35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0.1392328256</v>
      </c>
      <c r="AD45">
        <f t="shared" si="1"/>
        <v>15.682679174399999</v>
      </c>
      <c r="AE45">
        <v>0</v>
      </c>
      <c r="AF45" s="26"/>
      <c r="AG45">
        <f t="shared" si="2"/>
        <v>15.682679174399999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1.45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0.14011282559999999</v>
      </c>
      <c r="AD46">
        <f t="shared" si="1"/>
        <v>15.7817991744</v>
      </c>
      <c r="AE46">
        <v>0</v>
      </c>
      <c r="AF46" s="26"/>
      <c r="AG46">
        <f t="shared" si="2"/>
        <v>15.7817991744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5.0199999999999996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0.17152882559999999</v>
      </c>
      <c r="AD47">
        <f t="shared" si="1"/>
        <v>19.3203831744</v>
      </c>
      <c r="AE47">
        <v>0</v>
      </c>
      <c r="AF47" s="26"/>
      <c r="AG47">
        <f t="shared" si="2"/>
        <v>19.3203831744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14.471199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0.12734655120000002</v>
      </c>
      <c r="AD48">
        <f t="shared" si="1"/>
        <v>14.3438524488</v>
      </c>
      <c r="AE48">
        <v>0</v>
      </c>
      <c r="AF48" s="26"/>
      <c r="AG48">
        <f t="shared" si="2"/>
        <v>14.3438524488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14.261357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0.1254999416</v>
      </c>
      <c r="AD49">
        <f t="shared" si="1"/>
        <v>14.135857058400001</v>
      </c>
      <c r="AE49">
        <v>0</v>
      </c>
      <c r="AF49" s="26"/>
      <c r="AG49">
        <f t="shared" si="2"/>
        <v>14.135857058400001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0.15287282559999998</v>
      </c>
      <c r="AD50">
        <f t="shared" si="1"/>
        <v>17.219039174399999</v>
      </c>
      <c r="AE50">
        <v>0</v>
      </c>
      <c r="AF50" s="26"/>
      <c r="AG50">
        <f t="shared" si="2"/>
        <v>17.219039174399999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14.446016999999999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0.12712494960000001</v>
      </c>
      <c r="AD51">
        <f t="shared" si="1"/>
        <v>14.318892050399999</v>
      </c>
      <c r="AE51">
        <v>0</v>
      </c>
      <c r="AF51" s="26"/>
      <c r="AG51">
        <f t="shared" si="2"/>
        <v>14.318892050399999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5.1100000000000003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0.1723208256</v>
      </c>
      <c r="AD52">
        <f t="shared" si="1"/>
        <v>19.409591174399999</v>
      </c>
      <c r="AE52">
        <v>0</v>
      </c>
      <c r="AF52" s="26"/>
      <c r="AG52">
        <f t="shared" si="2"/>
        <v>19.409591174399999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14.471912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3.67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0.15964882559999999</v>
      </c>
      <c r="AD53">
        <f t="shared" si="1"/>
        <v>17.982263174399996</v>
      </c>
      <c r="AE53">
        <v>0</v>
      </c>
      <c r="AF53" s="26"/>
      <c r="AG53">
        <f t="shared" si="2"/>
        <v>17.982263174399996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6.85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0.1876328256</v>
      </c>
      <c r="AD54">
        <f t="shared" si="1"/>
        <v>21.134279174399996</v>
      </c>
      <c r="AE54">
        <v>0</v>
      </c>
      <c r="AF54" s="26"/>
      <c r="AG54">
        <f t="shared" si="2"/>
        <v>21.134279174399996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2.5099999999999998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0.14944082560000002</v>
      </c>
      <c r="AD55">
        <f t="shared" si="1"/>
        <v>16.832471174400002</v>
      </c>
      <c r="AE55">
        <v>0</v>
      </c>
      <c r="AF55" s="26"/>
      <c r="AG55">
        <f t="shared" si="2"/>
        <v>16.832471174400002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3.57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0.1587688256</v>
      </c>
      <c r="AD56">
        <f t="shared" si="1"/>
        <v>17.883143174400001</v>
      </c>
      <c r="AE56">
        <v>0</v>
      </c>
      <c r="AF56" s="26"/>
      <c r="AG56">
        <f t="shared" si="2"/>
        <v>17.883143174400001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4.4400000000000004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0.16642482560000002</v>
      </c>
      <c r="AD57">
        <f t="shared" si="1"/>
        <v>18.745487174400001</v>
      </c>
      <c r="AE57">
        <v>0</v>
      </c>
      <c r="AF57" s="26"/>
      <c r="AG57">
        <f t="shared" si="2"/>
        <v>18.745487174400001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13.398037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0.11790272560000001</v>
      </c>
      <c r="AD58">
        <f t="shared" si="1"/>
        <v>13.2801342744</v>
      </c>
      <c r="AE58">
        <v>0</v>
      </c>
      <c r="AF58" s="26"/>
      <c r="AG58">
        <f t="shared" si="2"/>
        <v>13.2801342744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14.471912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0.87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0.13500882559999999</v>
      </c>
      <c r="AD59">
        <f t="shared" si="1"/>
        <v>15.206903174399999</v>
      </c>
      <c r="AE59">
        <v>0</v>
      </c>
      <c r="AF59" s="26"/>
      <c r="AG59">
        <f t="shared" si="2"/>
        <v>15.206903174399999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0.1511128256</v>
      </c>
      <c r="AD60">
        <f t="shared" si="1"/>
        <v>17.0207991744</v>
      </c>
      <c r="AE60">
        <v>0</v>
      </c>
      <c r="AF60" s="26"/>
      <c r="AG60">
        <f t="shared" si="2"/>
        <v>17.0207991744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5.89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0.17918482560000001</v>
      </c>
      <c r="AD61">
        <f t="shared" si="1"/>
        <v>20.1827271744</v>
      </c>
      <c r="AE61">
        <v>0</v>
      </c>
      <c r="AF61" s="26"/>
      <c r="AG61">
        <f t="shared" si="2"/>
        <v>20.1827271744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0.15032082560000001</v>
      </c>
      <c r="AD62">
        <f t="shared" si="1"/>
        <v>16.931591174399998</v>
      </c>
      <c r="AE62">
        <v>0</v>
      </c>
      <c r="AF62" s="26"/>
      <c r="AG62">
        <f t="shared" si="2"/>
        <v>16.931591174399998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0.15287282559999998</v>
      </c>
      <c r="AD63">
        <f t="shared" si="1"/>
        <v>17.219039174399999</v>
      </c>
      <c r="AE63">
        <v>0</v>
      </c>
      <c r="AF63" s="26"/>
      <c r="AG63">
        <f t="shared" si="2"/>
        <v>17.219039174399999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0.15287282559999998</v>
      </c>
      <c r="AD64">
        <f t="shared" si="1"/>
        <v>17.219039174399999</v>
      </c>
      <c r="AE64">
        <v>0</v>
      </c>
      <c r="AF64" s="26"/>
      <c r="AG64">
        <f t="shared" si="2"/>
        <v>17.219039174399999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14.471912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0.57999999999999996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0.13245682559999999</v>
      </c>
      <c r="AD65">
        <f t="shared" si="1"/>
        <v>14.919455174399999</v>
      </c>
      <c r="AE65">
        <v>0</v>
      </c>
      <c r="AF65" s="26"/>
      <c r="AG65">
        <f t="shared" si="2"/>
        <v>14.919455174399999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0.1443368256</v>
      </c>
      <c r="AD66">
        <f t="shared" si="1"/>
        <v>16.257575174399999</v>
      </c>
      <c r="AE66">
        <v>0</v>
      </c>
      <c r="AF66" s="26"/>
      <c r="AG66">
        <f t="shared" si="2"/>
        <v>16.257575174399999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3.38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0.15709682559999999</v>
      </c>
      <c r="AD67">
        <f t="shared" si="1"/>
        <v>17.694815174399999</v>
      </c>
      <c r="AE67">
        <v>0</v>
      </c>
      <c r="AF67" s="26"/>
      <c r="AG67">
        <f t="shared" si="2"/>
        <v>17.694815174399999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8.69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0.20382482560000001</v>
      </c>
      <c r="AD68">
        <f t="shared" ref="AD68:AD98" si="4">SUM(B68:AB68,AI68:AR68)-AC68</f>
        <v>22.958087174399999</v>
      </c>
      <c r="AE68">
        <v>0</v>
      </c>
      <c r="AF68" s="26"/>
      <c r="AG68">
        <f t="shared" ref="AG68:AG98" si="5">SUM(AD68:AF68)</f>
        <v>22.958087174399999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0.1460088256</v>
      </c>
      <c r="AD69">
        <f t="shared" si="4"/>
        <v>16.445903174400001</v>
      </c>
      <c r="AE69">
        <v>0</v>
      </c>
      <c r="AF69" s="26"/>
      <c r="AG69">
        <f t="shared" si="5"/>
        <v>16.445903174400001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2.2200000000000002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0.14688882559999999</v>
      </c>
      <c r="AD70">
        <f t="shared" si="4"/>
        <v>16.545023174399997</v>
      </c>
      <c r="AE70">
        <v>0</v>
      </c>
      <c r="AF70" s="26"/>
      <c r="AG70">
        <f t="shared" si="5"/>
        <v>16.545023174399997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14.471912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5.98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0.1799768256</v>
      </c>
      <c r="AD71">
        <f t="shared" si="4"/>
        <v>20.271935174399999</v>
      </c>
      <c r="AE71">
        <v>0</v>
      </c>
      <c r="AF71" s="26"/>
      <c r="AG71">
        <f t="shared" si="5"/>
        <v>20.271935174399999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14.471912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0.48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0.1315768256</v>
      </c>
      <c r="AD72">
        <f t="shared" si="4"/>
        <v>14.8203351744</v>
      </c>
      <c r="AE72">
        <v>0</v>
      </c>
      <c r="AF72" s="26"/>
      <c r="AG72">
        <f t="shared" si="5"/>
        <v>14.8203351744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14.471912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3.81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0.1608808256</v>
      </c>
      <c r="AD73">
        <f t="shared" si="4"/>
        <v>18.121031174399999</v>
      </c>
      <c r="AE73">
        <v>0</v>
      </c>
      <c r="AF73" s="26"/>
      <c r="AG73">
        <f t="shared" si="5"/>
        <v>18.121031174399999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14.471912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2.76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0.15164082560000003</v>
      </c>
      <c r="AD74">
        <f t="shared" si="4"/>
        <v>17.0802711744</v>
      </c>
      <c r="AE74">
        <v>0</v>
      </c>
      <c r="AF74" s="26"/>
      <c r="AG74">
        <f t="shared" si="5"/>
        <v>17.0802711744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14.471912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0.21148082560000001</v>
      </c>
      <c r="AD75">
        <f t="shared" si="4"/>
        <v>23.820431174399999</v>
      </c>
      <c r="AE75">
        <v>0</v>
      </c>
      <c r="AF75" s="26"/>
      <c r="AG75">
        <f t="shared" si="5"/>
        <v>23.820431174399999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14.471912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0.87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0.13500882559999999</v>
      </c>
      <c r="AD76">
        <f t="shared" si="4"/>
        <v>15.206903174399999</v>
      </c>
      <c r="AE76">
        <v>0</v>
      </c>
      <c r="AF76" s="26"/>
      <c r="AG76">
        <f t="shared" si="5"/>
        <v>15.206903174399999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14.471912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0.59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0.1325448256</v>
      </c>
      <c r="AD77">
        <f t="shared" si="4"/>
        <v>14.929367174399999</v>
      </c>
      <c r="AE77">
        <v>0</v>
      </c>
      <c r="AF77" s="26"/>
      <c r="AG77">
        <f t="shared" si="5"/>
        <v>14.929367174399999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14.471912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0.28999999999999998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0.1299048256</v>
      </c>
      <c r="AD78">
        <f t="shared" si="4"/>
        <v>14.632007174399998</v>
      </c>
      <c r="AE78">
        <v>0</v>
      </c>
      <c r="AF78" s="26"/>
      <c r="AG78">
        <f t="shared" si="5"/>
        <v>14.632007174399998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13.84065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0.12179772000000001</v>
      </c>
      <c r="AD79">
        <f t="shared" si="4"/>
        <v>13.71885228</v>
      </c>
      <c r="AE79">
        <v>0</v>
      </c>
      <c r="AF79" s="26"/>
      <c r="AG79">
        <f t="shared" si="5"/>
        <v>13.71885228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14.471912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1.21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0.13800082560000002</v>
      </c>
      <c r="AD80">
        <f t="shared" si="4"/>
        <v>15.5439111744</v>
      </c>
      <c r="AE80">
        <v>0</v>
      </c>
      <c r="AF80" s="26"/>
      <c r="AG80">
        <f t="shared" si="5"/>
        <v>15.5439111744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14.471912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0.14204882559999998</v>
      </c>
      <c r="AD81">
        <f t="shared" si="4"/>
        <v>15.999863174399998</v>
      </c>
      <c r="AE81">
        <v>0</v>
      </c>
      <c r="AF81" s="26"/>
      <c r="AG81">
        <f t="shared" si="5"/>
        <v>15.999863174399998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3.99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0.1624648256</v>
      </c>
      <c r="AD82">
        <f t="shared" si="4"/>
        <v>18.299447174399997</v>
      </c>
      <c r="AE82">
        <v>0</v>
      </c>
      <c r="AF82" s="26"/>
      <c r="AG82">
        <f t="shared" si="5"/>
        <v>18.299447174399997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14.471912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0.15612882559999999</v>
      </c>
      <c r="AD83">
        <f t="shared" si="4"/>
        <v>17.585783174399999</v>
      </c>
      <c r="AE83">
        <v>0</v>
      </c>
      <c r="AF83" s="26"/>
      <c r="AG83">
        <f t="shared" si="5"/>
        <v>17.585783174399999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5.15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0.17267282560000002</v>
      </c>
      <c r="AD84">
        <f t="shared" si="4"/>
        <v>19.449239174400002</v>
      </c>
      <c r="AE84">
        <v>0</v>
      </c>
      <c r="AF84" s="26"/>
      <c r="AG84">
        <f t="shared" si="5"/>
        <v>19.449239174400002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14.471912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5.69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0.17742482560000003</v>
      </c>
      <c r="AD85">
        <f t="shared" si="4"/>
        <v>19.984487174400002</v>
      </c>
      <c r="AE85">
        <v>0</v>
      </c>
      <c r="AF85" s="26"/>
      <c r="AG85">
        <f t="shared" si="5"/>
        <v>19.984487174400002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14.471912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1.45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0.14011282559999999</v>
      </c>
      <c r="AD86">
        <f t="shared" si="4"/>
        <v>15.7817991744</v>
      </c>
      <c r="AE86">
        <v>0</v>
      </c>
      <c r="AF86" s="26"/>
      <c r="AG86">
        <f t="shared" si="5"/>
        <v>15.7817991744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14.471912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4.7300000000000004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0.16897682560000002</v>
      </c>
      <c r="AD87">
        <f t="shared" si="4"/>
        <v>19.032935174399999</v>
      </c>
      <c r="AE87">
        <v>0</v>
      </c>
      <c r="AF87" s="26"/>
      <c r="AG87">
        <f t="shared" si="5"/>
        <v>19.032935174399999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14.471912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5.79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0.17830482559999999</v>
      </c>
      <c r="AD88">
        <f t="shared" si="4"/>
        <v>20.083607174399997</v>
      </c>
      <c r="AE88">
        <v>0</v>
      </c>
      <c r="AF88" s="26"/>
      <c r="AG88">
        <f t="shared" si="5"/>
        <v>20.083607174399997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0.1969608256</v>
      </c>
      <c r="AD89">
        <f t="shared" si="4"/>
        <v>22.184951174399998</v>
      </c>
      <c r="AE89">
        <v>0</v>
      </c>
      <c r="AF89" s="26"/>
      <c r="AG89">
        <f t="shared" si="5"/>
        <v>22.184951174399998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14.471912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2.5099999999999998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0.14944082560000002</v>
      </c>
      <c r="AD90">
        <f t="shared" si="4"/>
        <v>16.832471174400002</v>
      </c>
      <c r="AE90">
        <v>0</v>
      </c>
      <c r="AF90" s="26"/>
      <c r="AG90">
        <f t="shared" si="5"/>
        <v>16.832471174400002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14.471912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0.15199282560000002</v>
      </c>
      <c r="AD91">
        <f t="shared" si="4"/>
        <v>17.1199191744</v>
      </c>
      <c r="AE91">
        <v>0</v>
      </c>
      <c r="AF91" s="26"/>
      <c r="AG91">
        <f t="shared" si="5"/>
        <v>17.1199191744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14.471912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2.0299999999999998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0.14521682560000002</v>
      </c>
      <c r="AD92">
        <f t="shared" si="4"/>
        <v>16.356695174400002</v>
      </c>
      <c r="AE92">
        <v>0</v>
      </c>
      <c r="AF92" s="26"/>
      <c r="AG92">
        <f t="shared" si="5"/>
        <v>16.356695174400002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13.519029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0.1189674552</v>
      </c>
      <c r="AD93">
        <f t="shared" si="4"/>
        <v>13.4000615448</v>
      </c>
      <c r="AE93">
        <v>0</v>
      </c>
      <c r="AF93" s="26"/>
      <c r="AG93">
        <f t="shared" si="5"/>
        <v>13.4000615448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14.471912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2.61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0.15032082560000001</v>
      </c>
      <c r="AD94">
        <f t="shared" si="4"/>
        <v>16.931591174399998</v>
      </c>
      <c r="AE94">
        <v>0</v>
      </c>
      <c r="AF94" s="26"/>
      <c r="AG94">
        <f t="shared" si="5"/>
        <v>16.931591174399998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14.471912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0.15287282559999998</v>
      </c>
      <c r="AD95">
        <f t="shared" si="4"/>
        <v>17.219039174399999</v>
      </c>
      <c r="AE95">
        <v>0</v>
      </c>
      <c r="AF95" s="26"/>
      <c r="AG95">
        <f t="shared" si="5"/>
        <v>17.219039174399999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14.471912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0.28999999999999998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0.1299048256</v>
      </c>
      <c r="AD96">
        <f t="shared" si="4"/>
        <v>14.632007174399998</v>
      </c>
      <c r="AE96">
        <v>0</v>
      </c>
      <c r="AF96" s="26"/>
      <c r="AG96">
        <f t="shared" si="5"/>
        <v>14.632007174399998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14.471912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0.1273528256</v>
      </c>
      <c r="AD97">
        <f t="shared" si="4"/>
        <v>14.344559174400001</v>
      </c>
      <c r="AE97">
        <v>0</v>
      </c>
      <c r="AF97" s="26"/>
      <c r="AG97">
        <f t="shared" si="5"/>
        <v>14.344559174400001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13.826831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0.12167611280000001</v>
      </c>
      <c r="AD98">
        <f t="shared" si="4"/>
        <v>13.705154887200001</v>
      </c>
      <c r="AE98">
        <v>0</v>
      </c>
      <c r="AF98" s="26"/>
      <c r="AG98">
        <f t="shared" si="5"/>
        <v>13.705154887200001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0.33659728424999963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5.9062500000000004E-2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3.4818061013999983E-3</v>
      </c>
      <c r="AD99">
        <f t="shared" si="6"/>
        <v>0.39217797814860011</v>
      </c>
      <c r="AE99">
        <f t="shared" ref="AE99:AR99" si="8">SUM(AE3:AE98)/4000</f>
        <v>0</v>
      </c>
      <c r="AG99">
        <f t="shared" si="8"/>
        <v>0.39217797814860011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120</v>
      </c>
      <c r="C3" s="16">
        <f>'[1]27'!C5</f>
        <v>0</v>
      </c>
      <c r="D3" s="16">
        <f>'[1]27'!D5</f>
        <v>203</v>
      </c>
      <c r="E3" s="16">
        <f>'[1]27'!E5</f>
        <v>0</v>
      </c>
      <c r="F3" s="15">
        <f>SUM(B3:E3)</f>
        <v>323</v>
      </c>
      <c r="G3" s="15">
        <f>'[1]27'!H5</f>
        <v>-1.5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-1.5</v>
      </c>
      <c r="L3" s="18">
        <f>frq!C3</f>
        <v>1</v>
      </c>
      <c r="M3" s="16">
        <f t="shared" ref="M3:M34" si="0">IF($L3=1,G3,IF(AND($L3=0.985,G3&gt;0.985*B3),B3*0.985,IF(AND($L3=0.965,G3&gt;0.965*B3),0.965*B3,G3)))</f>
        <v>-1.5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-1.5</v>
      </c>
    </row>
    <row r="4" spans="1:18">
      <c r="A4" s="8" t="s">
        <v>46</v>
      </c>
      <c r="B4" s="15">
        <f>'[1]27'!B6</f>
        <v>120</v>
      </c>
      <c r="C4" s="16">
        <f>'[1]27'!C6</f>
        <v>0</v>
      </c>
      <c r="D4" s="16">
        <f>'[1]27'!D6</f>
        <v>203</v>
      </c>
      <c r="E4" s="16">
        <f>'[1]27'!E6</f>
        <v>0</v>
      </c>
      <c r="F4" s="15">
        <f>SUM(B4:E4)</f>
        <v>323</v>
      </c>
      <c r="G4" s="15">
        <f>'[1]27'!H6</f>
        <v>-1.5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-1.5</v>
      </c>
      <c r="L4" s="18">
        <f>frq!C4</f>
        <v>1</v>
      </c>
      <c r="M4" s="16">
        <f t="shared" si="0"/>
        <v>-1.5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-1.5</v>
      </c>
    </row>
    <row r="5" spans="1:18">
      <c r="A5" s="8" t="s">
        <v>47</v>
      </c>
      <c r="B5" s="15">
        <f>'[1]27'!B7</f>
        <v>120</v>
      </c>
      <c r="C5" s="16">
        <f>'[1]27'!C7</f>
        <v>0</v>
      </c>
      <c r="D5" s="16">
        <f>'[1]27'!D7</f>
        <v>203</v>
      </c>
      <c r="E5" s="16">
        <f>'[1]27'!E7</f>
        <v>0</v>
      </c>
      <c r="F5" s="15">
        <f t="shared" ref="F5:F68" si="6">SUM(B5:E5)</f>
        <v>323</v>
      </c>
      <c r="G5" s="15">
        <f>'[1]27'!H7</f>
        <v>-1.5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-1.5</v>
      </c>
      <c r="L5" s="18">
        <f>frq!C5</f>
        <v>1</v>
      </c>
      <c r="M5" s="16">
        <f t="shared" si="0"/>
        <v>-1.5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-1.5</v>
      </c>
      <c r="R5" s="168"/>
    </row>
    <row r="6" spans="1:18">
      <c r="A6" s="8" t="s">
        <v>48</v>
      </c>
      <c r="B6" s="15">
        <f>'[1]27'!B8</f>
        <v>120</v>
      </c>
      <c r="C6" s="16">
        <f>'[1]27'!C8</f>
        <v>0</v>
      </c>
      <c r="D6" s="16">
        <f>'[1]27'!D8</f>
        <v>203</v>
      </c>
      <c r="E6" s="16">
        <f>'[1]27'!E8</f>
        <v>0</v>
      </c>
      <c r="F6" s="15">
        <f t="shared" si="6"/>
        <v>323</v>
      </c>
      <c r="G6" s="15">
        <f>'[1]27'!H8</f>
        <v>-1.5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-1.5</v>
      </c>
      <c r="L6" s="18">
        <f>frq!C6</f>
        <v>1</v>
      </c>
      <c r="M6" s="16">
        <f t="shared" si="0"/>
        <v>-1.5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-1.5</v>
      </c>
    </row>
    <row r="7" spans="1:18">
      <c r="A7" s="8" t="s">
        <v>49</v>
      </c>
      <c r="B7" s="15">
        <f>'[1]27'!B9</f>
        <v>120</v>
      </c>
      <c r="C7" s="16">
        <f>'[1]27'!C9</f>
        <v>0</v>
      </c>
      <c r="D7" s="16">
        <f>'[1]27'!D9</f>
        <v>203</v>
      </c>
      <c r="E7" s="16">
        <f>'[1]27'!E9</f>
        <v>0</v>
      </c>
      <c r="F7" s="15">
        <f t="shared" si="6"/>
        <v>323</v>
      </c>
      <c r="G7" s="15">
        <f>'[1]27'!H9</f>
        <v>-1.5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-1.5</v>
      </c>
      <c r="L7" s="18">
        <f>frq!C7</f>
        <v>1</v>
      </c>
      <c r="M7" s="16">
        <f t="shared" si="0"/>
        <v>-1.5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-1.5</v>
      </c>
    </row>
    <row r="8" spans="1:18">
      <c r="A8" s="8" t="s">
        <v>50</v>
      </c>
      <c r="B8" s="15">
        <f>'[1]27'!B10</f>
        <v>120</v>
      </c>
      <c r="C8" s="16">
        <f>'[1]27'!C10</f>
        <v>0</v>
      </c>
      <c r="D8" s="16">
        <f>'[1]27'!D10</f>
        <v>203</v>
      </c>
      <c r="E8" s="16">
        <f>'[1]27'!E10</f>
        <v>0</v>
      </c>
      <c r="F8" s="15">
        <f t="shared" si="6"/>
        <v>323</v>
      </c>
      <c r="G8" s="15">
        <f>'[1]27'!H10</f>
        <v>-1.5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-1.5</v>
      </c>
      <c r="L8" s="18">
        <f>frq!C8</f>
        <v>1</v>
      </c>
      <c r="M8" s="16">
        <f t="shared" si="0"/>
        <v>-1.5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-1.5</v>
      </c>
    </row>
    <row r="9" spans="1:18">
      <c r="A9" s="8" t="s">
        <v>51</v>
      </c>
      <c r="B9" s="15">
        <f>'[1]27'!B11</f>
        <v>120</v>
      </c>
      <c r="C9" s="16">
        <f>'[1]27'!C11</f>
        <v>0</v>
      </c>
      <c r="D9" s="16">
        <f>'[1]27'!D11</f>
        <v>203</v>
      </c>
      <c r="E9" s="16">
        <f>'[1]27'!E11</f>
        <v>0</v>
      </c>
      <c r="F9" s="15">
        <f t="shared" si="6"/>
        <v>323</v>
      </c>
      <c r="G9" s="15">
        <f>'[1]27'!H11</f>
        <v>-1.5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-1.5</v>
      </c>
      <c r="L9" s="18">
        <f>frq!C9</f>
        <v>1</v>
      </c>
      <c r="M9" s="16">
        <f t="shared" si="0"/>
        <v>-1.5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-1.5</v>
      </c>
    </row>
    <row r="10" spans="1:18">
      <c r="A10" s="8" t="s">
        <v>52</v>
      </c>
      <c r="B10" s="15">
        <f>'[1]27'!B12</f>
        <v>120</v>
      </c>
      <c r="C10" s="16">
        <f>'[1]27'!C12</f>
        <v>0</v>
      </c>
      <c r="D10" s="16">
        <f>'[1]27'!D12</f>
        <v>203</v>
      </c>
      <c r="E10" s="16">
        <f>'[1]27'!E12</f>
        <v>0</v>
      </c>
      <c r="F10" s="15">
        <f t="shared" si="6"/>
        <v>323</v>
      </c>
      <c r="G10" s="15">
        <f>'[1]27'!H12</f>
        <v>-1.5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-1.5</v>
      </c>
      <c r="L10" s="18">
        <f>frq!C10</f>
        <v>1</v>
      </c>
      <c r="M10" s="16">
        <f t="shared" si="0"/>
        <v>-1.5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-1.5</v>
      </c>
    </row>
    <row r="11" spans="1:18">
      <c r="A11" s="8" t="s">
        <v>53</v>
      </c>
      <c r="B11" s="15">
        <f>'[1]27'!B13</f>
        <v>120</v>
      </c>
      <c r="C11" s="16">
        <f>'[1]27'!C13</f>
        <v>0</v>
      </c>
      <c r="D11" s="16">
        <f>'[1]27'!D13</f>
        <v>203</v>
      </c>
      <c r="E11" s="16">
        <f>'[1]27'!E13</f>
        <v>0</v>
      </c>
      <c r="F11" s="15">
        <f t="shared" si="6"/>
        <v>323</v>
      </c>
      <c r="G11" s="15">
        <f>'[1]27'!H13</f>
        <v>-1.5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-1.5</v>
      </c>
      <c r="L11" s="18">
        <f>frq!C11</f>
        <v>1</v>
      </c>
      <c r="M11" s="16">
        <f t="shared" si="0"/>
        <v>-1.5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-1.5</v>
      </c>
    </row>
    <row r="12" spans="1:18">
      <c r="A12" s="8" t="s">
        <v>54</v>
      </c>
      <c r="B12" s="15">
        <f>'[1]27'!B14</f>
        <v>120</v>
      </c>
      <c r="C12" s="16">
        <f>'[1]27'!C14</f>
        <v>0</v>
      </c>
      <c r="D12" s="16">
        <f>'[1]27'!D14</f>
        <v>203</v>
      </c>
      <c r="E12" s="16">
        <f>'[1]27'!E14</f>
        <v>0</v>
      </c>
      <c r="F12" s="15">
        <f t="shared" si="6"/>
        <v>323</v>
      </c>
      <c r="G12" s="15">
        <f>'[1]27'!H14</f>
        <v>-1.5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-1.5</v>
      </c>
      <c r="L12" s="18">
        <f>frq!C12</f>
        <v>1</v>
      </c>
      <c r="M12" s="16">
        <f t="shared" si="0"/>
        <v>-1.5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-1.5</v>
      </c>
    </row>
    <row r="13" spans="1:18">
      <c r="A13" s="8" t="s">
        <v>55</v>
      </c>
      <c r="B13" s="15">
        <f>'[1]27'!B15</f>
        <v>120</v>
      </c>
      <c r="C13" s="16">
        <f>'[1]27'!C15</f>
        <v>0</v>
      </c>
      <c r="D13" s="16">
        <f>'[1]27'!D15</f>
        <v>203</v>
      </c>
      <c r="E13" s="16">
        <f>'[1]27'!E15</f>
        <v>0</v>
      </c>
      <c r="F13" s="15">
        <f t="shared" si="6"/>
        <v>323</v>
      </c>
      <c r="G13" s="15">
        <f>'[1]27'!H15</f>
        <v>-1.5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-1.5</v>
      </c>
      <c r="L13" s="18">
        <f>frq!C13</f>
        <v>1</v>
      </c>
      <c r="M13" s="16">
        <f t="shared" si="0"/>
        <v>-1.5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-1.5</v>
      </c>
    </row>
    <row r="14" spans="1:18">
      <c r="A14" s="8" t="s">
        <v>56</v>
      </c>
      <c r="B14" s="15">
        <f>'[1]27'!B16</f>
        <v>120</v>
      </c>
      <c r="C14" s="16">
        <f>'[1]27'!C16</f>
        <v>0</v>
      </c>
      <c r="D14" s="16">
        <f>'[1]27'!D16</f>
        <v>203</v>
      </c>
      <c r="E14" s="16">
        <f>'[1]27'!E16</f>
        <v>0</v>
      </c>
      <c r="F14" s="15">
        <f t="shared" si="6"/>
        <v>323</v>
      </c>
      <c r="G14" s="15">
        <f>'[1]27'!H16</f>
        <v>-1.5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-1.5</v>
      </c>
      <c r="L14" s="18">
        <f>frq!C14</f>
        <v>1</v>
      </c>
      <c r="M14" s="16">
        <f t="shared" si="0"/>
        <v>-1.5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-1.5</v>
      </c>
    </row>
    <row r="15" spans="1:18">
      <c r="A15" s="8" t="s">
        <v>57</v>
      </c>
      <c r="B15" s="15">
        <f>'[1]27'!B17</f>
        <v>120</v>
      </c>
      <c r="C15" s="16">
        <f>'[1]27'!C17</f>
        <v>0</v>
      </c>
      <c r="D15" s="16">
        <f>'[1]27'!D17</f>
        <v>203</v>
      </c>
      <c r="E15" s="16">
        <f>'[1]27'!E17</f>
        <v>0</v>
      </c>
      <c r="F15" s="15">
        <f t="shared" si="6"/>
        <v>323</v>
      </c>
      <c r="G15" s="15">
        <f>'[1]27'!H17</f>
        <v>-1.5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-1.5</v>
      </c>
      <c r="L15" s="18">
        <f>frq!C15</f>
        <v>1</v>
      </c>
      <c r="M15" s="16">
        <f t="shared" si="0"/>
        <v>-1.5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-1.5</v>
      </c>
    </row>
    <row r="16" spans="1:18">
      <c r="A16" s="8" t="s">
        <v>58</v>
      </c>
      <c r="B16" s="15">
        <f>'[1]27'!B18</f>
        <v>120</v>
      </c>
      <c r="C16" s="16">
        <f>'[1]27'!C18</f>
        <v>0</v>
      </c>
      <c r="D16" s="16">
        <f>'[1]27'!D18</f>
        <v>203</v>
      </c>
      <c r="E16" s="16">
        <f>'[1]27'!E18</f>
        <v>0</v>
      </c>
      <c r="F16" s="15">
        <f t="shared" si="6"/>
        <v>323</v>
      </c>
      <c r="G16" s="15">
        <f>'[1]27'!H18</f>
        <v>-1.5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-1.5</v>
      </c>
      <c r="L16" s="18">
        <f>frq!C16</f>
        <v>1</v>
      </c>
      <c r="M16" s="16">
        <f t="shared" si="0"/>
        <v>-1.5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-1.5</v>
      </c>
    </row>
    <row r="17" spans="1:17">
      <c r="A17" s="8" t="s">
        <v>59</v>
      </c>
      <c r="B17" s="15">
        <f>'[1]27'!B19</f>
        <v>120</v>
      </c>
      <c r="C17" s="16">
        <f>'[1]27'!C19</f>
        <v>0</v>
      </c>
      <c r="D17" s="16">
        <f>'[1]27'!D19</f>
        <v>203</v>
      </c>
      <c r="E17" s="16">
        <f>'[1]27'!E19</f>
        <v>0</v>
      </c>
      <c r="F17" s="15">
        <f t="shared" si="6"/>
        <v>323</v>
      </c>
      <c r="G17" s="15">
        <f>'[1]27'!H19</f>
        <v>-1.5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-1.5</v>
      </c>
      <c r="L17" s="18">
        <f>frq!C17</f>
        <v>1</v>
      </c>
      <c r="M17" s="16">
        <f t="shared" si="0"/>
        <v>-1.5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-1.5</v>
      </c>
    </row>
    <row r="18" spans="1:17">
      <c r="A18" s="8" t="s">
        <v>60</v>
      </c>
      <c r="B18" s="15">
        <f>'[1]27'!B20</f>
        <v>120</v>
      </c>
      <c r="C18" s="16">
        <f>'[1]27'!C20</f>
        <v>0</v>
      </c>
      <c r="D18" s="16">
        <f>'[1]27'!D20</f>
        <v>203</v>
      </c>
      <c r="E18" s="16">
        <f>'[1]27'!E20</f>
        <v>0</v>
      </c>
      <c r="F18" s="15">
        <f t="shared" si="6"/>
        <v>323</v>
      </c>
      <c r="G18" s="15">
        <f>'[1]27'!H20</f>
        <v>-1.5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-1.5</v>
      </c>
      <c r="L18" s="18">
        <f>frq!C18</f>
        <v>1</v>
      </c>
      <c r="M18" s="16">
        <f t="shared" si="0"/>
        <v>-1.5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-1.5</v>
      </c>
    </row>
    <row r="19" spans="1:17">
      <c r="A19" s="8" t="s">
        <v>61</v>
      </c>
      <c r="B19" s="15">
        <f>'[1]27'!B21</f>
        <v>120</v>
      </c>
      <c r="C19" s="16">
        <f>'[1]27'!C21</f>
        <v>0</v>
      </c>
      <c r="D19" s="16">
        <f>'[1]27'!D21</f>
        <v>203</v>
      </c>
      <c r="E19" s="16">
        <f>'[1]27'!E21</f>
        <v>0</v>
      </c>
      <c r="F19" s="15">
        <f t="shared" si="6"/>
        <v>323</v>
      </c>
      <c r="G19" s="15">
        <f>'[1]27'!H21</f>
        <v>-1.5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-1.5</v>
      </c>
      <c r="L19" s="18">
        <f>frq!C19</f>
        <v>1</v>
      </c>
      <c r="M19" s="16">
        <f t="shared" si="0"/>
        <v>-1.5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-1.5</v>
      </c>
    </row>
    <row r="20" spans="1:17">
      <c r="A20" s="8" t="s">
        <v>62</v>
      </c>
      <c r="B20" s="15">
        <f>'[1]27'!B22</f>
        <v>120</v>
      </c>
      <c r="C20" s="16">
        <f>'[1]27'!C22</f>
        <v>0</v>
      </c>
      <c r="D20" s="16">
        <f>'[1]27'!D22</f>
        <v>203</v>
      </c>
      <c r="E20" s="16">
        <f>'[1]27'!E22</f>
        <v>0</v>
      </c>
      <c r="F20" s="15">
        <f t="shared" si="6"/>
        <v>323</v>
      </c>
      <c r="G20" s="15">
        <f>'[1]27'!H22</f>
        <v>-1.5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-1.5</v>
      </c>
      <c r="L20" s="18">
        <f>frq!C20</f>
        <v>1</v>
      </c>
      <c r="M20" s="16">
        <f t="shared" si="0"/>
        <v>-1.5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-1.5</v>
      </c>
    </row>
    <row r="21" spans="1:17">
      <c r="A21" s="8" t="s">
        <v>63</v>
      </c>
      <c r="B21" s="15">
        <f>'[1]27'!B23</f>
        <v>120</v>
      </c>
      <c r="C21" s="16">
        <f>'[1]27'!C23</f>
        <v>0</v>
      </c>
      <c r="D21" s="16">
        <f>'[1]27'!D23</f>
        <v>203</v>
      </c>
      <c r="E21" s="16">
        <f>'[1]27'!E23</f>
        <v>0</v>
      </c>
      <c r="F21" s="15">
        <f t="shared" si="6"/>
        <v>323</v>
      </c>
      <c r="G21" s="15">
        <f>'[1]27'!H23</f>
        <v>-1.5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-1.5</v>
      </c>
      <c r="L21" s="18">
        <f>frq!C21</f>
        <v>1</v>
      </c>
      <c r="M21" s="16">
        <f t="shared" si="0"/>
        <v>-1.5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-1.5</v>
      </c>
    </row>
    <row r="22" spans="1:17">
      <c r="A22" s="8" t="s">
        <v>64</v>
      </c>
      <c r="B22" s="15">
        <f>'[1]27'!B24</f>
        <v>120</v>
      </c>
      <c r="C22" s="16">
        <f>'[1]27'!C24</f>
        <v>0</v>
      </c>
      <c r="D22" s="16">
        <f>'[1]27'!D24</f>
        <v>203</v>
      </c>
      <c r="E22" s="16">
        <f>'[1]27'!E24</f>
        <v>0</v>
      </c>
      <c r="F22" s="15">
        <f t="shared" si="6"/>
        <v>323</v>
      </c>
      <c r="G22" s="15">
        <f>'[1]27'!H24</f>
        <v>-1.5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-1.5</v>
      </c>
      <c r="L22" s="18">
        <f>frq!C22</f>
        <v>1</v>
      </c>
      <c r="M22" s="16">
        <f t="shared" si="0"/>
        <v>-1.5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-1.5</v>
      </c>
    </row>
    <row r="23" spans="1:17">
      <c r="A23" s="8" t="s">
        <v>65</v>
      </c>
      <c r="B23" s="15">
        <f>'[1]27'!B25</f>
        <v>120</v>
      </c>
      <c r="C23" s="16">
        <f>'[1]27'!C25</f>
        <v>0</v>
      </c>
      <c r="D23" s="16">
        <f>'[1]27'!D25</f>
        <v>203</v>
      </c>
      <c r="E23" s="16">
        <f>'[1]27'!E25</f>
        <v>0</v>
      </c>
      <c r="F23" s="15">
        <f t="shared" si="6"/>
        <v>323</v>
      </c>
      <c r="G23" s="15">
        <f>'[1]27'!H25</f>
        <v>-1.5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-1.5</v>
      </c>
      <c r="L23" s="18">
        <f>frq!C23</f>
        <v>1</v>
      </c>
      <c r="M23" s="16">
        <f t="shared" si="0"/>
        <v>-1.5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-1.5</v>
      </c>
    </row>
    <row r="24" spans="1:17">
      <c r="A24" s="8" t="s">
        <v>66</v>
      </c>
      <c r="B24" s="15">
        <f>'[1]27'!B26</f>
        <v>120</v>
      </c>
      <c r="C24" s="16">
        <f>'[1]27'!C26</f>
        <v>0</v>
      </c>
      <c r="D24" s="16">
        <f>'[1]27'!D26</f>
        <v>203</v>
      </c>
      <c r="E24" s="16">
        <f>'[1]27'!E26</f>
        <v>0</v>
      </c>
      <c r="F24" s="15">
        <f t="shared" si="6"/>
        <v>323</v>
      </c>
      <c r="G24" s="15">
        <f>'[1]27'!H26</f>
        <v>-1.5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-1.5</v>
      </c>
      <c r="L24" s="18">
        <f>frq!C24</f>
        <v>1</v>
      </c>
      <c r="M24" s="16">
        <f t="shared" si="0"/>
        <v>-1.5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-1.5</v>
      </c>
    </row>
    <row r="25" spans="1:17">
      <c r="A25" s="8" t="s">
        <v>67</v>
      </c>
      <c r="B25" s="15">
        <f>'[1]27'!B27</f>
        <v>120</v>
      </c>
      <c r="C25" s="16">
        <f>'[1]27'!C27</f>
        <v>0</v>
      </c>
      <c r="D25" s="16">
        <f>'[1]27'!D27</f>
        <v>203</v>
      </c>
      <c r="E25" s="16">
        <f>'[1]27'!E27</f>
        <v>0</v>
      </c>
      <c r="F25" s="15">
        <f t="shared" si="6"/>
        <v>323</v>
      </c>
      <c r="G25" s="15">
        <f>'[1]27'!H27</f>
        <v>-1.5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-1.5</v>
      </c>
      <c r="L25" s="18">
        <f>frq!C25</f>
        <v>1</v>
      </c>
      <c r="M25" s="16">
        <f t="shared" si="0"/>
        <v>-1.5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-1.5</v>
      </c>
    </row>
    <row r="26" spans="1:17">
      <c r="A26" s="8" t="s">
        <v>68</v>
      </c>
      <c r="B26" s="15">
        <f>'[1]27'!B28</f>
        <v>120</v>
      </c>
      <c r="C26" s="16">
        <f>'[1]27'!C28</f>
        <v>0</v>
      </c>
      <c r="D26" s="16">
        <f>'[1]27'!D28</f>
        <v>203</v>
      </c>
      <c r="E26" s="16">
        <f>'[1]27'!E28</f>
        <v>0</v>
      </c>
      <c r="F26" s="15">
        <f t="shared" si="6"/>
        <v>323</v>
      </c>
      <c r="G26" s="15">
        <f>'[1]27'!H28</f>
        <v>-1.5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-1.5</v>
      </c>
      <c r="L26" s="18">
        <f>frq!C26</f>
        <v>1</v>
      </c>
      <c r="M26" s="16">
        <f t="shared" si="0"/>
        <v>-1.5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-1.5</v>
      </c>
    </row>
    <row r="27" spans="1:17">
      <c r="A27" s="8" t="s">
        <v>69</v>
      </c>
      <c r="B27" s="15">
        <f>'[1]27'!B29</f>
        <v>120</v>
      </c>
      <c r="C27" s="16">
        <f>'[1]27'!C29</f>
        <v>0</v>
      </c>
      <c r="D27" s="16">
        <f>'[1]27'!D29</f>
        <v>203</v>
      </c>
      <c r="E27" s="16">
        <f>'[1]27'!E29</f>
        <v>0</v>
      </c>
      <c r="F27" s="15">
        <f t="shared" si="6"/>
        <v>323</v>
      </c>
      <c r="G27" s="15">
        <f>'[1]27'!H29</f>
        <v>-1.5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-1.5</v>
      </c>
      <c r="L27" s="18">
        <f>frq!C27</f>
        <v>1</v>
      </c>
      <c r="M27" s="16">
        <f t="shared" si="0"/>
        <v>-1.5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-1.5</v>
      </c>
    </row>
    <row r="28" spans="1:17">
      <c r="A28" s="8" t="s">
        <v>70</v>
      </c>
      <c r="B28" s="15">
        <f>'[1]27'!B30</f>
        <v>120</v>
      </c>
      <c r="C28" s="16">
        <f>'[1]27'!C30</f>
        <v>0</v>
      </c>
      <c r="D28" s="16">
        <f>'[1]27'!D30</f>
        <v>203</v>
      </c>
      <c r="E28" s="16">
        <f>'[1]27'!E30</f>
        <v>0</v>
      </c>
      <c r="F28" s="15">
        <f t="shared" si="6"/>
        <v>323</v>
      </c>
      <c r="G28" s="15">
        <f>'[1]27'!H30</f>
        <v>-1.5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-1.5</v>
      </c>
      <c r="L28" s="18">
        <f>frq!C28</f>
        <v>1</v>
      </c>
      <c r="M28" s="16">
        <f t="shared" si="0"/>
        <v>-1.5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-1.5</v>
      </c>
    </row>
    <row r="29" spans="1:17">
      <c r="A29" s="8" t="s">
        <v>71</v>
      </c>
      <c r="B29" s="15">
        <f>'[1]27'!B31</f>
        <v>120</v>
      </c>
      <c r="C29" s="16">
        <f>'[1]27'!C31</f>
        <v>0</v>
      </c>
      <c r="D29" s="16">
        <f>'[1]27'!D31</f>
        <v>203</v>
      </c>
      <c r="E29" s="16">
        <f>'[1]27'!E31</f>
        <v>0</v>
      </c>
      <c r="F29" s="15">
        <f t="shared" si="6"/>
        <v>323</v>
      </c>
      <c r="G29" s="15">
        <f>'[1]27'!H31</f>
        <v>-1.5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-1.5</v>
      </c>
      <c r="L29" s="18">
        <f>frq!C29</f>
        <v>1</v>
      </c>
      <c r="M29" s="16">
        <f t="shared" si="0"/>
        <v>-1.5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-1.5</v>
      </c>
    </row>
    <row r="30" spans="1:17">
      <c r="A30" s="8" t="s">
        <v>72</v>
      </c>
      <c r="B30" s="15">
        <f>'[1]27'!B32</f>
        <v>120</v>
      </c>
      <c r="C30" s="16">
        <f>'[1]27'!C32</f>
        <v>0</v>
      </c>
      <c r="D30" s="16">
        <f>'[1]27'!D32</f>
        <v>203</v>
      </c>
      <c r="E30" s="16">
        <f>'[1]27'!E32</f>
        <v>0</v>
      </c>
      <c r="F30" s="15">
        <f t="shared" si="6"/>
        <v>323</v>
      </c>
      <c r="G30" s="15">
        <f>'[1]27'!H32</f>
        <v>-1.5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-1.5</v>
      </c>
      <c r="L30" s="18">
        <f>frq!C30</f>
        <v>1</v>
      </c>
      <c r="M30" s="16">
        <f t="shared" si="0"/>
        <v>-1.5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-1.5</v>
      </c>
    </row>
    <row r="31" spans="1:17">
      <c r="A31" s="8" t="s">
        <v>73</v>
      </c>
      <c r="B31" s="15">
        <f>'[1]27'!B33</f>
        <v>120</v>
      </c>
      <c r="C31" s="16">
        <f>'[1]27'!C33</f>
        <v>0</v>
      </c>
      <c r="D31" s="16">
        <f>'[1]27'!D33</f>
        <v>203</v>
      </c>
      <c r="E31" s="16">
        <f>'[1]27'!E33</f>
        <v>0</v>
      </c>
      <c r="F31" s="15">
        <f t="shared" si="6"/>
        <v>323</v>
      </c>
      <c r="G31" s="15">
        <f>'[1]27'!H33</f>
        <v>-1.5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-1.5</v>
      </c>
      <c r="L31" s="18">
        <f>frq!C31</f>
        <v>1</v>
      </c>
      <c r="M31" s="16">
        <f t="shared" si="0"/>
        <v>-1.5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-1.5</v>
      </c>
    </row>
    <row r="32" spans="1:17">
      <c r="A32" s="8" t="s">
        <v>74</v>
      </c>
      <c r="B32" s="15">
        <f>'[1]27'!B34</f>
        <v>120</v>
      </c>
      <c r="C32" s="16">
        <f>'[1]27'!C34</f>
        <v>0</v>
      </c>
      <c r="D32" s="16">
        <f>'[1]27'!D34</f>
        <v>203</v>
      </c>
      <c r="E32" s="16">
        <f>'[1]27'!E34</f>
        <v>0</v>
      </c>
      <c r="F32" s="15">
        <f t="shared" si="6"/>
        <v>323</v>
      </c>
      <c r="G32" s="15">
        <f>'[1]27'!H34</f>
        <v>-1.5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-1.5</v>
      </c>
      <c r="L32" s="18">
        <f>frq!C32</f>
        <v>1</v>
      </c>
      <c r="M32" s="16">
        <f t="shared" si="0"/>
        <v>-1.5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-1.5</v>
      </c>
    </row>
    <row r="33" spans="1:17">
      <c r="A33" s="8" t="s">
        <v>75</v>
      </c>
      <c r="B33" s="15">
        <f>'[1]27'!B35</f>
        <v>120</v>
      </c>
      <c r="C33" s="16">
        <f>'[1]27'!C35</f>
        <v>0</v>
      </c>
      <c r="D33" s="16">
        <f>'[1]27'!D35</f>
        <v>203</v>
      </c>
      <c r="E33" s="16">
        <f>'[1]27'!E35</f>
        <v>0</v>
      </c>
      <c r="F33" s="15">
        <f t="shared" si="6"/>
        <v>323</v>
      </c>
      <c r="G33" s="15">
        <f>'[1]27'!H35</f>
        <v>-1.5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-1.5</v>
      </c>
      <c r="L33" s="18">
        <f>frq!C33</f>
        <v>1</v>
      </c>
      <c r="M33" s="16">
        <f t="shared" si="0"/>
        <v>-1.5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-1.5</v>
      </c>
    </row>
    <row r="34" spans="1:17">
      <c r="A34" s="8" t="s">
        <v>76</v>
      </c>
      <c r="B34" s="15">
        <f>'[1]27'!B36</f>
        <v>120</v>
      </c>
      <c r="C34" s="16">
        <f>'[1]27'!C36</f>
        <v>0</v>
      </c>
      <c r="D34" s="16">
        <f>'[1]27'!D36</f>
        <v>203</v>
      </c>
      <c r="E34" s="16">
        <f>'[1]27'!E36</f>
        <v>0</v>
      </c>
      <c r="F34" s="15">
        <f t="shared" si="6"/>
        <v>323</v>
      </c>
      <c r="G34" s="15">
        <f>'[1]27'!H36</f>
        <v>-1.5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-1.5</v>
      </c>
      <c r="L34" s="18">
        <f>frq!C34</f>
        <v>1</v>
      </c>
      <c r="M34" s="16">
        <f t="shared" si="0"/>
        <v>-1.5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-1.5</v>
      </c>
    </row>
    <row r="35" spans="1:17">
      <c r="A35" s="8" t="s">
        <v>77</v>
      </c>
      <c r="B35" s="15">
        <f>'[1]27'!B37</f>
        <v>120</v>
      </c>
      <c r="C35" s="16">
        <f>'[1]27'!C37</f>
        <v>0</v>
      </c>
      <c r="D35" s="16">
        <f>'[1]27'!D37</f>
        <v>203</v>
      </c>
      <c r="E35" s="16">
        <f>'[1]27'!E37</f>
        <v>0</v>
      </c>
      <c r="F35" s="15">
        <f t="shared" si="6"/>
        <v>323</v>
      </c>
      <c r="G35" s="15">
        <f>'[1]27'!H37</f>
        <v>-1.5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-1.5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-1.5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-1.5</v>
      </c>
    </row>
    <row r="36" spans="1:17">
      <c r="A36" s="8" t="s">
        <v>78</v>
      </c>
      <c r="B36" s="15">
        <f>'[1]27'!B38</f>
        <v>120</v>
      </c>
      <c r="C36" s="16">
        <f>'[1]27'!C38</f>
        <v>0</v>
      </c>
      <c r="D36" s="16">
        <f>'[1]27'!D38</f>
        <v>203</v>
      </c>
      <c r="E36" s="16">
        <f>'[1]27'!E38</f>
        <v>0</v>
      </c>
      <c r="F36" s="15">
        <f t="shared" si="6"/>
        <v>323</v>
      </c>
      <c r="G36" s="15">
        <f>'[1]27'!H38</f>
        <v>-1.5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-1.5</v>
      </c>
      <c r="L36" s="18">
        <f>frq!C36</f>
        <v>1</v>
      </c>
      <c r="M36" s="16">
        <f t="shared" si="7"/>
        <v>-1.5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-1.5</v>
      </c>
    </row>
    <row r="37" spans="1:17">
      <c r="A37" s="8" t="s">
        <v>79</v>
      </c>
      <c r="B37" s="15">
        <f>'[1]27'!B39</f>
        <v>120</v>
      </c>
      <c r="C37" s="16">
        <f>'[1]27'!C39</f>
        <v>0</v>
      </c>
      <c r="D37" s="16">
        <f>'[1]27'!D39</f>
        <v>203</v>
      </c>
      <c r="E37" s="16">
        <f>'[1]27'!E39</f>
        <v>0</v>
      </c>
      <c r="F37" s="15">
        <f t="shared" si="6"/>
        <v>323</v>
      </c>
      <c r="G37" s="15">
        <f>'[1]27'!H39</f>
        <v>-1.5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-1.5</v>
      </c>
      <c r="L37" s="18">
        <f>frq!C37</f>
        <v>1</v>
      </c>
      <c r="M37" s="16">
        <f t="shared" si="7"/>
        <v>-1.5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-1.5</v>
      </c>
    </row>
    <row r="38" spans="1:17">
      <c r="A38" s="8" t="s">
        <v>80</v>
      </c>
      <c r="B38" s="15">
        <f>'[1]27'!B40</f>
        <v>120</v>
      </c>
      <c r="C38" s="16">
        <f>'[1]27'!C40</f>
        <v>0</v>
      </c>
      <c r="D38" s="16">
        <f>'[1]27'!D40</f>
        <v>203</v>
      </c>
      <c r="E38" s="16">
        <f>'[1]27'!E40</f>
        <v>0</v>
      </c>
      <c r="F38" s="15">
        <f t="shared" si="6"/>
        <v>323</v>
      </c>
      <c r="G38" s="15">
        <f>'[1]27'!H40</f>
        <v>-1.5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-1.5</v>
      </c>
      <c r="L38" s="18">
        <f>frq!C38</f>
        <v>1</v>
      </c>
      <c r="M38" s="16">
        <f t="shared" si="7"/>
        <v>-1.5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-1.5</v>
      </c>
    </row>
    <row r="39" spans="1:17">
      <c r="A39" s="8" t="s">
        <v>81</v>
      </c>
      <c r="B39" s="15">
        <f>'[1]27'!B41</f>
        <v>120</v>
      </c>
      <c r="C39" s="16">
        <f>'[1]27'!C41</f>
        <v>0</v>
      </c>
      <c r="D39" s="16">
        <f>'[1]27'!D41</f>
        <v>203</v>
      </c>
      <c r="E39" s="16">
        <f>'[1]27'!E41</f>
        <v>0</v>
      </c>
      <c r="F39" s="15">
        <f t="shared" si="6"/>
        <v>323</v>
      </c>
      <c r="G39" s="15">
        <f>'[1]27'!H41</f>
        <v>-1.5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-1.5</v>
      </c>
      <c r="L39" s="18">
        <f>frq!C39</f>
        <v>1</v>
      </c>
      <c r="M39" s="16">
        <f t="shared" si="7"/>
        <v>-1.5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-1.5</v>
      </c>
    </row>
    <row r="40" spans="1:17">
      <c r="A40" s="8" t="s">
        <v>82</v>
      </c>
      <c r="B40" s="15">
        <f>'[1]27'!B42</f>
        <v>120</v>
      </c>
      <c r="C40" s="16">
        <f>'[1]27'!C42</f>
        <v>0</v>
      </c>
      <c r="D40" s="16">
        <f>'[1]27'!D42</f>
        <v>203</v>
      </c>
      <c r="E40" s="16">
        <f>'[1]27'!E42</f>
        <v>0</v>
      </c>
      <c r="F40" s="15">
        <f t="shared" si="6"/>
        <v>323</v>
      </c>
      <c r="G40" s="15">
        <f>'[1]27'!H42</f>
        <v>-1.5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-1.5</v>
      </c>
      <c r="L40" s="18">
        <f>frq!C40</f>
        <v>1</v>
      </c>
      <c r="M40" s="16">
        <f t="shared" si="7"/>
        <v>-1.5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-1.5</v>
      </c>
    </row>
    <row r="41" spans="1:17">
      <c r="A41" s="8" t="s">
        <v>83</v>
      </c>
      <c r="B41" s="15">
        <f>'[1]27'!B43</f>
        <v>120</v>
      </c>
      <c r="C41" s="16">
        <f>'[1]27'!C43</f>
        <v>0</v>
      </c>
      <c r="D41" s="16">
        <f>'[1]27'!D43</f>
        <v>203</v>
      </c>
      <c r="E41" s="16">
        <f>'[1]27'!E43</f>
        <v>0</v>
      </c>
      <c r="F41" s="15">
        <f t="shared" si="6"/>
        <v>323</v>
      </c>
      <c r="G41" s="15">
        <f>'[1]27'!H43</f>
        <v>-1.5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-1.5</v>
      </c>
      <c r="L41" s="18">
        <f>frq!C41</f>
        <v>1</v>
      </c>
      <c r="M41" s="16">
        <f t="shared" si="7"/>
        <v>-1.5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-1.5</v>
      </c>
    </row>
    <row r="42" spans="1:17">
      <c r="A42" s="8" t="s">
        <v>84</v>
      </c>
      <c r="B42" s="15">
        <f>'[1]27'!B44</f>
        <v>120</v>
      </c>
      <c r="C42" s="16">
        <f>'[1]27'!C44</f>
        <v>0</v>
      </c>
      <c r="D42" s="16">
        <f>'[1]27'!D44</f>
        <v>203</v>
      </c>
      <c r="E42" s="16">
        <f>'[1]27'!E44</f>
        <v>0</v>
      </c>
      <c r="F42" s="15">
        <f t="shared" si="6"/>
        <v>323</v>
      </c>
      <c r="G42" s="15">
        <f>'[1]27'!H44</f>
        <v>-1.5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-1.5</v>
      </c>
      <c r="L42" s="18">
        <f>frq!C42</f>
        <v>1</v>
      </c>
      <c r="M42" s="16">
        <f t="shared" si="7"/>
        <v>-1.5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-1.5</v>
      </c>
    </row>
    <row r="43" spans="1:17">
      <c r="A43" s="8" t="s">
        <v>85</v>
      </c>
      <c r="B43" s="15">
        <f>'[1]27'!B45</f>
        <v>120</v>
      </c>
      <c r="C43" s="16">
        <f>'[1]27'!C45</f>
        <v>0</v>
      </c>
      <c r="D43" s="16">
        <f>'[1]27'!D45</f>
        <v>203</v>
      </c>
      <c r="E43" s="16">
        <f>'[1]27'!E45</f>
        <v>0</v>
      </c>
      <c r="F43" s="15">
        <f t="shared" si="6"/>
        <v>323</v>
      </c>
      <c r="G43" s="15">
        <f>'[1]27'!H45</f>
        <v>-1.5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-1.5</v>
      </c>
      <c r="L43" s="18">
        <f>frq!C43</f>
        <v>1</v>
      </c>
      <c r="M43" s="16">
        <f t="shared" si="7"/>
        <v>-1.5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-1.5</v>
      </c>
    </row>
    <row r="44" spans="1:17">
      <c r="A44" s="8" t="s">
        <v>86</v>
      </c>
      <c r="B44" s="15">
        <f>'[1]27'!B46</f>
        <v>120</v>
      </c>
      <c r="C44" s="16">
        <f>'[1]27'!C46</f>
        <v>0</v>
      </c>
      <c r="D44" s="16">
        <f>'[1]27'!D46</f>
        <v>203</v>
      </c>
      <c r="E44" s="16">
        <f>'[1]27'!E46</f>
        <v>0</v>
      </c>
      <c r="F44" s="15">
        <f t="shared" si="6"/>
        <v>323</v>
      </c>
      <c r="G44" s="15">
        <f>'[1]27'!H46</f>
        <v>-1.5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-1.5</v>
      </c>
      <c r="L44" s="18">
        <f>frq!C44</f>
        <v>1</v>
      </c>
      <c r="M44" s="16">
        <f t="shared" si="7"/>
        <v>-1.5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-1.5</v>
      </c>
    </row>
    <row r="45" spans="1:17">
      <c r="A45" s="8" t="s">
        <v>87</v>
      </c>
      <c r="B45" s="15">
        <f>'[1]27'!B47</f>
        <v>120</v>
      </c>
      <c r="C45" s="16">
        <f>'[1]27'!C47</f>
        <v>0</v>
      </c>
      <c r="D45" s="16">
        <f>'[1]27'!D47</f>
        <v>203</v>
      </c>
      <c r="E45" s="16">
        <f>'[1]27'!E47</f>
        <v>0</v>
      </c>
      <c r="F45" s="15">
        <f t="shared" si="6"/>
        <v>323</v>
      </c>
      <c r="G45" s="15">
        <f>'[1]27'!H47</f>
        <v>-1.5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-1.5</v>
      </c>
      <c r="L45" s="18">
        <f>frq!C45</f>
        <v>1</v>
      </c>
      <c r="M45" s="16">
        <f t="shared" si="7"/>
        <v>-1.5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-1.5</v>
      </c>
    </row>
    <row r="46" spans="1:17">
      <c r="A46" s="8" t="s">
        <v>88</v>
      </c>
      <c r="B46" s="15">
        <f>'[1]27'!B48</f>
        <v>120</v>
      </c>
      <c r="C46" s="16">
        <f>'[1]27'!C48</f>
        <v>0</v>
      </c>
      <c r="D46" s="16">
        <f>'[1]27'!D48</f>
        <v>203</v>
      </c>
      <c r="E46" s="16">
        <f>'[1]27'!E48</f>
        <v>0</v>
      </c>
      <c r="F46" s="15">
        <f t="shared" si="6"/>
        <v>323</v>
      </c>
      <c r="G46" s="15">
        <f>'[1]27'!H48</f>
        <v>-1.5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-1.5</v>
      </c>
      <c r="L46" s="18">
        <f>frq!C46</f>
        <v>1</v>
      </c>
      <c r="M46" s="16">
        <f t="shared" si="7"/>
        <v>-1.5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-1.5</v>
      </c>
    </row>
    <row r="47" spans="1:17">
      <c r="A47" s="8" t="s">
        <v>89</v>
      </c>
      <c r="B47" s="15">
        <f>'[1]27'!B49</f>
        <v>120</v>
      </c>
      <c r="C47" s="16">
        <f>'[1]27'!C49</f>
        <v>0</v>
      </c>
      <c r="D47" s="16">
        <f>'[1]27'!D49</f>
        <v>203</v>
      </c>
      <c r="E47" s="16">
        <f>'[1]27'!E49</f>
        <v>0</v>
      </c>
      <c r="F47" s="15">
        <f t="shared" si="6"/>
        <v>323</v>
      </c>
      <c r="G47" s="15">
        <f>'[1]27'!H49</f>
        <v>-1.5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-1.5</v>
      </c>
      <c r="L47" s="18">
        <f>frq!C47</f>
        <v>1</v>
      </c>
      <c r="M47" s="16">
        <f t="shared" si="7"/>
        <v>-1.5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-1.5</v>
      </c>
    </row>
    <row r="48" spans="1:17">
      <c r="A48" s="8" t="s">
        <v>90</v>
      </c>
      <c r="B48" s="15">
        <f>'[1]27'!B50</f>
        <v>120</v>
      </c>
      <c r="C48" s="16">
        <f>'[1]27'!C50</f>
        <v>0</v>
      </c>
      <c r="D48" s="16">
        <f>'[1]27'!D50</f>
        <v>203</v>
      </c>
      <c r="E48" s="16">
        <f>'[1]27'!E50</f>
        <v>0</v>
      </c>
      <c r="F48" s="15">
        <f t="shared" si="6"/>
        <v>323</v>
      </c>
      <c r="G48" s="15">
        <f>'[1]27'!H50</f>
        <v>-1.5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-1.5</v>
      </c>
      <c r="L48" s="18">
        <f>frq!C48</f>
        <v>1</v>
      </c>
      <c r="M48" s="16">
        <f t="shared" si="7"/>
        <v>-1.5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-1.5</v>
      </c>
    </row>
    <row r="49" spans="1:17">
      <c r="A49" s="8" t="s">
        <v>91</v>
      </c>
      <c r="B49" s="15">
        <f>'[1]27'!B51</f>
        <v>120</v>
      </c>
      <c r="C49" s="16">
        <f>'[1]27'!C51</f>
        <v>0</v>
      </c>
      <c r="D49" s="16">
        <f>'[1]27'!D51</f>
        <v>203</v>
      </c>
      <c r="E49" s="16">
        <f>'[1]27'!E51</f>
        <v>0</v>
      </c>
      <c r="F49" s="15">
        <f t="shared" si="6"/>
        <v>323</v>
      </c>
      <c r="G49" s="15">
        <f>'[1]27'!H51</f>
        <v>-1.5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-1.5</v>
      </c>
      <c r="L49" s="18">
        <f>frq!C49</f>
        <v>1</v>
      </c>
      <c r="M49" s="16">
        <f t="shared" si="7"/>
        <v>-1.5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-1.5</v>
      </c>
    </row>
    <row r="50" spans="1:17">
      <c r="A50" s="8" t="s">
        <v>92</v>
      </c>
      <c r="B50" s="15">
        <f>'[1]27'!B52</f>
        <v>120</v>
      </c>
      <c r="C50" s="16">
        <f>'[1]27'!C52</f>
        <v>0</v>
      </c>
      <c r="D50" s="16">
        <f>'[1]27'!D52</f>
        <v>203</v>
      </c>
      <c r="E50" s="16">
        <f>'[1]27'!E52</f>
        <v>0</v>
      </c>
      <c r="F50" s="15">
        <f t="shared" si="6"/>
        <v>323</v>
      </c>
      <c r="G50" s="15">
        <f>'[1]27'!H52</f>
        <v>-1.5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-1.5</v>
      </c>
      <c r="L50" s="18">
        <f>frq!C50</f>
        <v>1</v>
      </c>
      <c r="M50" s="16">
        <f t="shared" si="7"/>
        <v>-1.5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-1.5</v>
      </c>
    </row>
    <row r="51" spans="1:17">
      <c r="A51" s="8" t="s">
        <v>93</v>
      </c>
      <c r="B51" s="15">
        <f>'[1]27'!B53</f>
        <v>120</v>
      </c>
      <c r="C51" s="16">
        <f>'[1]27'!C53</f>
        <v>0</v>
      </c>
      <c r="D51" s="16">
        <f>'[1]27'!D53</f>
        <v>203</v>
      </c>
      <c r="E51" s="16">
        <f>'[1]27'!E53</f>
        <v>0</v>
      </c>
      <c r="F51" s="15">
        <f t="shared" si="6"/>
        <v>323</v>
      </c>
      <c r="G51" s="15">
        <f>'[1]27'!H53</f>
        <v>-1.5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-1.5</v>
      </c>
      <c r="L51" s="18">
        <f>frq!C51</f>
        <v>1</v>
      </c>
      <c r="M51" s="16">
        <f t="shared" si="7"/>
        <v>-1.5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-1.5</v>
      </c>
    </row>
    <row r="52" spans="1:17">
      <c r="A52" s="8" t="s">
        <v>94</v>
      </c>
      <c r="B52" s="15">
        <f>'[1]27'!B54</f>
        <v>120</v>
      </c>
      <c r="C52" s="16">
        <f>'[1]27'!C54</f>
        <v>0</v>
      </c>
      <c r="D52" s="16">
        <f>'[1]27'!D54</f>
        <v>203</v>
      </c>
      <c r="E52" s="16">
        <f>'[1]27'!E54</f>
        <v>0</v>
      </c>
      <c r="F52" s="15">
        <f t="shared" si="6"/>
        <v>323</v>
      </c>
      <c r="G52" s="15">
        <f>'[1]27'!H54</f>
        <v>-1.5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-1.5</v>
      </c>
      <c r="L52" s="18">
        <f>frq!C52</f>
        <v>1</v>
      </c>
      <c r="M52" s="16">
        <f t="shared" si="7"/>
        <v>-1.5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-1.5</v>
      </c>
    </row>
    <row r="53" spans="1:17">
      <c r="A53" s="8" t="s">
        <v>95</v>
      </c>
      <c r="B53" s="15">
        <f>'[1]27'!B55</f>
        <v>120</v>
      </c>
      <c r="C53" s="16">
        <f>'[1]27'!C55</f>
        <v>0</v>
      </c>
      <c r="D53" s="16">
        <f>'[1]27'!D55</f>
        <v>203</v>
      </c>
      <c r="E53" s="16">
        <f>'[1]27'!E55</f>
        <v>0</v>
      </c>
      <c r="F53" s="15">
        <f t="shared" si="6"/>
        <v>323</v>
      </c>
      <c r="G53" s="15">
        <f>'[1]27'!H55</f>
        <v>-1.5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-1.5</v>
      </c>
      <c r="L53" s="18">
        <f>frq!C53</f>
        <v>1</v>
      </c>
      <c r="M53" s="16">
        <f t="shared" si="7"/>
        <v>-1.5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-1.5</v>
      </c>
    </row>
    <row r="54" spans="1:17">
      <c r="A54" s="8" t="s">
        <v>96</v>
      </c>
      <c r="B54" s="15">
        <f>'[1]27'!B56</f>
        <v>120</v>
      </c>
      <c r="C54" s="16">
        <f>'[1]27'!C56</f>
        <v>0</v>
      </c>
      <c r="D54" s="16">
        <f>'[1]27'!D56</f>
        <v>203</v>
      </c>
      <c r="E54" s="16">
        <f>'[1]27'!E56</f>
        <v>0</v>
      </c>
      <c r="F54" s="15">
        <f t="shared" si="6"/>
        <v>323</v>
      </c>
      <c r="G54" s="15">
        <f>'[1]27'!H56</f>
        <v>-1.5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-1.5</v>
      </c>
      <c r="L54" s="18">
        <f>frq!C54</f>
        <v>1</v>
      </c>
      <c r="M54" s="16">
        <f t="shared" si="7"/>
        <v>-1.5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-1.5</v>
      </c>
    </row>
    <row r="55" spans="1:17">
      <c r="A55" s="8" t="s">
        <v>97</v>
      </c>
      <c r="B55" s="15">
        <f>'[1]27'!B57</f>
        <v>120</v>
      </c>
      <c r="C55" s="16">
        <f>'[1]27'!C57</f>
        <v>0</v>
      </c>
      <c r="D55" s="16">
        <f>'[1]27'!D57</f>
        <v>203</v>
      </c>
      <c r="E55" s="16">
        <f>'[1]27'!E57</f>
        <v>0</v>
      </c>
      <c r="F55" s="15">
        <f t="shared" si="6"/>
        <v>323</v>
      </c>
      <c r="G55" s="15">
        <f>'[1]27'!H57</f>
        <v>-1.5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-1.5</v>
      </c>
      <c r="L55" s="18">
        <f>frq!C55</f>
        <v>1</v>
      </c>
      <c r="M55" s="16">
        <f t="shared" si="7"/>
        <v>-1.5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-1.5</v>
      </c>
    </row>
    <row r="56" spans="1:17">
      <c r="A56" s="8" t="s">
        <v>98</v>
      </c>
      <c r="B56" s="15">
        <f>'[1]27'!B58</f>
        <v>120</v>
      </c>
      <c r="C56" s="16">
        <f>'[1]27'!C58</f>
        <v>0</v>
      </c>
      <c r="D56" s="16">
        <f>'[1]27'!D58</f>
        <v>203</v>
      </c>
      <c r="E56" s="16">
        <f>'[1]27'!E58</f>
        <v>0</v>
      </c>
      <c r="F56" s="15">
        <f t="shared" si="6"/>
        <v>323</v>
      </c>
      <c r="G56" s="15">
        <f>'[1]27'!H58</f>
        <v>-1.5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-1.5</v>
      </c>
      <c r="L56" s="18">
        <f>frq!C56</f>
        <v>1</v>
      </c>
      <c r="M56" s="16">
        <f t="shared" si="7"/>
        <v>-1.5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-1.5</v>
      </c>
    </row>
    <row r="57" spans="1:17">
      <c r="A57" s="8" t="s">
        <v>99</v>
      </c>
      <c r="B57" s="15">
        <f>'[1]27'!B59</f>
        <v>120</v>
      </c>
      <c r="C57" s="16">
        <f>'[1]27'!C59</f>
        <v>0</v>
      </c>
      <c r="D57" s="16">
        <f>'[1]27'!D59</f>
        <v>203</v>
      </c>
      <c r="E57" s="16">
        <f>'[1]27'!E59</f>
        <v>0</v>
      </c>
      <c r="F57" s="15">
        <f t="shared" si="6"/>
        <v>323</v>
      </c>
      <c r="G57" s="15">
        <f>'[1]27'!H59</f>
        <v>-1.5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-1.5</v>
      </c>
      <c r="L57" s="18">
        <f>frq!C57</f>
        <v>1</v>
      </c>
      <c r="M57" s="16">
        <f t="shared" si="7"/>
        <v>-1.5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-1.5</v>
      </c>
    </row>
    <row r="58" spans="1:17">
      <c r="A58" s="8" t="s">
        <v>100</v>
      </c>
      <c r="B58" s="15">
        <f>'[1]27'!B60</f>
        <v>120</v>
      </c>
      <c r="C58" s="16">
        <f>'[1]27'!C60</f>
        <v>0</v>
      </c>
      <c r="D58" s="16">
        <f>'[1]27'!D60</f>
        <v>203</v>
      </c>
      <c r="E58" s="16">
        <f>'[1]27'!E60</f>
        <v>0</v>
      </c>
      <c r="F58" s="15">
        <f t="shared" si="6"/>
        <v>323</v>
      </c>
      <c r="G58" s="15">
        <f>'[1]27'!H60</f>
        <v>-1.5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-1.5</v>
      </c>
      <c r="L58" s="18">
        <f>frq!C58</f>
        <v>1</v>
      </c>
      <c r="M58" s="16">
        <f t="shared" si="7"/>
        <v>-1.5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-1.5</v>
      </c>
    </row>
    <row r="59" spans="1:17">
      <c r="A59" s="8" t="s">
        <v>101</v>
      </c>
      <c r="B59" s="15">
        <f>'[1]27'!B61</f>
        <v>120</v>
      </c>
      <c r="C59" s="16">
        <f>'[1]27'!C61</f>
        <v>0</v>
      </c>
      <c r="D59" s="16">
        <f>'[1]27'!D61</f>
        <v>203</v>
      </c>
      <c r="E59" s="16">
        <f>'[1]27'!E61</f>
        <v>0</v>
      </c>
      <c r="F59" s="15">
        <f t="shared" si="6"/>
        <v>323</v>
      </c>
      <c r="G59" s="15">
        <f>'[1]27'!H61</f>
        <v>-1.5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-1.5</v>
      </c>
      <c r="L59" s="18">
        <f>frq!C59</f>
        <v>1</v>
      </c>
      <c r="M59" s="16">
        <f t="shared" si="7"/>
        <v>-1.5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-1.5</v>
      </c>
    </row>
    <row r="60" spans="1:17">
      <c r="A60" s="8" t="s">
        <v>102</v>
      </c>
      <c r="B60" s="15">
        <f>'[1]27'!B62</f>
        <v>120</v>
      </c>
      <c r="C60" s="16">
        <f>'[1]27'!C62</f>
        <v>0</v>
      </c>
      <c r="D60" s="16">
        <f>'[1]27'!D62</f>
        <v>203</v>
      </c>
      <c r="E60" s="16">
        <f>'[1]27'!E62</f>
        <v>0</v>
      </c>
      <c r="F60" s="15">
        <f t="shared" si="6"/>
        <v>323</v>
      </c>
      <c r="G60" s="15">
        <f>'[1]27'!H62</f>
        <v>-1.5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-1.5</v>
      </c>
      <c r="L60" s="18">
        <f>frq!C60</f>
        <v>1</v>
      </c>
      <c r="M60" s="16">
        <f t="shared" si="7"/>
        <v>-1.5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-1.5</v>
      </c>
    </row>
    <row r="61" spans="1:17">
      <c r="A61" s="8" t="s">
        <v>103</v>
      </c>
      <c r="B61" s="15">
        <f>'[1]27'!B63</f>
        <v>120</v>
      </c>
      <c r="C61" s="16">
        <f>'[1]27'!C63</f>
        <v>0</v>
      </c>
      <c r="D61" s="16">
        <f>'[1]27'!D63</f>
        <v>203</v>
      </c>
      <c r="E61" s="16">
        <f>'[1]27'!E63</f>
        <v>0</v>
      </c>
      <c r="F61" s="15">
        <f t="shared" si="6"/>
        <v>323</v>
      </c>
      <c r="G61" s="15">
        <f>'[1]27'!H63</f>
        <v>-1.5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-1.5</v>
      </c>
      <c r="L61" s="18">
        <f>frq!C61</f>
        <v>1</v>
      </c>
      <c r="M61" s="16">
        <f t="shared" si="7"/>
        <v>-1.5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-1.5</v>
      </c>
    </row>
    <row r="62" spans="1:17">
      <c r="A62" s="8" t="s">
        <v>104</v>
      </c>
      <c r="B62" s="15">
        <f>'[1]27'!B64</f>
        <v>120</v>
      </c>
      <c r="C62" s="16">
        <f>'[1]27'!C64</f>
        <v>0</v>
      </c>
      <c r="D62" s="16">
        <f>'[1]27'!D64</f>
        <v>203</v>
      </c>
      <c r="E62" s="16">
        <f>'[1]27'!E64</f>
        <v>0</v>
      </c>
      <c r="F62" s="15">
        <f t="shared" si="6"/>
        <v>323</v>
      </c>
      <c r="G62" s="15">
        <f>'[1]27'!H64</f>
        <v>-1.5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-1.5</v>
      </c>
      <c r="L62" s="18">
        <f>frq!C62</f>
        <v>1</v>
      </c>
      <c r="M62" s="16">
        <f t="shared" si="7"/>
        <v>-1.5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-1.5</v>
      </c>
    </row>
    <row r="63" spans="1:17">
      <c r="A63" s="8" t="s">
        <v>105</v>
      </c>
      <c r="B63" s="15">
        <f>'[1]27'!B65</f>
        <v>120</v>
      </c>
      <c r="C63" s="16">
        <f>'[1]27'!C65</f>
        <v>0</v>
      </c>
      <c r="D63" s="16">
        <f>'[1]27'!D65</f>
        <v>203</v>
      </c>
      <c r="E63" s="16">
        <f>'[1]27'!E65</f>
        <v>0</v>
      </c>
      <c r="F63" s="15">
        <f t="shared" si="6"/>
        <v>323</v>
      </c>
      <c r="G63" s="15">
        <f>'[1]27'!H65</f>
        <v>-1.5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-1.5</v>
      </c>
      <c r="L63" s="18">
        <f>frq!C63</f>
        <v>1</v>
      </c>
      <c r="M63" s="16">
        <f t="shared" si="7"/>
        <v>-1.5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-1.5</v>
      </c>
    </row>
    <row r="64" spans="1:17">
      <c r="A64" s="8" t="s">
        <v>106</v>
      </c>
      <c r="B64" s="15">
        <f>'[1]27'!B66</f>
        <v>120</v>
      </c>
      <c r="C64" s="16">
        <f>'[1]27'!C66</f>
        <v>0</v>
      </c>
      <c r="D64" s="16">
        <f>'[1]27'!D66</f>
        <v>203</v>
      </c>
      <c r="E64" s="16">
        <f>'[1]27'!E66</f>
        <v>0</v>
      </c>
      <c r="F64" s="15">
        <f t="shared" si="6"/>
        <v>323</v>
      </c>
      <c r="G64" s="15">
        <f>'[1]27'!H66</f>
        <v>-1.5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-1.5</v>
      </c>
      <c r="L64" s="18">
        <f>frq!C64</f>
        <v>1</v>
      </c>
      <c r="M64" s="16">
        <f t="shared" si="7"/>
        <v>-1.5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-1.5</v>
      </c>
    </row>
    <row r="65" spans="1:19">
      <c r="A65" s="8" t="s">
        <v>107</v>
      </c>
      <c r="B65" s="15">
        <f>'[1]27'!B67</f>
        <v>120</v>
      </c>
      <c r="C65" s="16">
        <f>'[1]27'!C67</f>
        <v>0</v>
      </c>
      <c r="D65" s="16">
        <f>'[1]27'!D67</f>
        <v>203</v>
      </c>
      <c r="E65" s="16">
        <f>'[1]27'!E67</f>
        <v>0</v>
      </c>
      <c r="F65" s="15">
        <f t="shared" si="6"/>
        <v>323</v>
      </c>
      <c r="G65" s="15">
        <f>'[1]27'!H67</f>
        <v>-1.5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-1.5</v>
      </c>
      <c r="L65" s="18">
        <f>frq!C65</f>
        <v>1</v>
      </c>
      <c r="M65" s="16">
        <f t="shared" si="7"/>
        <v>-1.5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-1.5</v>
      </c>
    </row>
    <row r="66" spans="1:19">
      <c r="A66" s="8" t="s">
        <v>108</v>
      </c>
      <c r="B66" s="15">
        <f>'[1]27'!B68</f>
        <v>120</v>
      </c>
      <c r="C66" s="16">
        <f>'[1]27'!C68</f>
        <v>0</v>
      </c>
      <c r="D66" s="16">
        <f>'[1]27'!D68</f>
        <v>203</v>
      </c>
      <c r="E66" s="16">
        <f>'[1]27'!E68</f>
        <v>0</v>
      </c>
      <c r="F66" s="15">
        <f t="shared" si="6"/>
        <v>323</v>
      </c>
      <c r="G66" s="15">
        <f>'[1]27'!H68</f>
        <v>-1.5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-1.5</v>
      </c>
      <c r="L66" s="18">
        <f>frq!C66</f>
        <v>1</v>
      </c>
      <c r="M66" s="16">
        <f t="shared" si="7"/>
        <v>-1.5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-1.5</v>
      </c>
    </row>
    <row r="67" spans="1:19">
      <c r="A67" s="8" t="s">
        <v>109</v>
      </c>
      <c r="B67" s="15">
        <f>'[1]27'!B69</f>
        <v>120</v>
      </c>
      <c r="C67" s="16">
        <f>'[1]27'!C69</f>
        <v>0</v>
      </c>
      <c r="D67" s="16">
        <f>'[1]27'!D69</f>
        <v>203</v>
      </c>
      <c r="E67" s="16">
        <f>'[1]27'!E69</f>
        <v>0</v>
      </c>
      <c r="F67" s="15">
        <f t="shared" si="6"/>
        <v>323</v>
      </c>
      <c r="G67" s="15">
        <f>'[1]27'!H69</f>
        <v>-1.5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-1.5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-1.5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-1.5</v>
      </c>
    </row>
    <row r="68" spans="1:19">
      <c r="A68" s="8" t="s">
        <v>110</v>
      </c>
      <c r="B68" s="15">
        <f>'[1]27'!B70</f>
        <v>120</v>
      </c>
      <c r="C68" s="16">
        <f>'[1]27'!C70</f>
        <v>0</v>
      </c>
      <c r="D68" s="16">
        <f>'[1]27'!D70</f>
        <v>203</v>
      </c>
      <c r="E68" s="16">
        <f>'[1]27'!E70</f>
        <v>0</v>
      </c>
      <c r="F68" s="15">
        <f t="shared" si="6"/>
        <v>323</v>
      </c>
      <c r="G68" s="15">
        <f>'[1]27'!H70</f>
        <v>-1.5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-1.5</v>
      </c>
      <c r="L68" s="18">
        <f>frq!C68</f>
        <v>1</v>
      </c>
      <c r="M68" s="16">
        <f t="shared" si="11"/>
        <v>-1.5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-1.5</v>
      </c>
    </row>
    <row r="69" spans="1:19">
      <c r="A69" s="8" t="s">
        <v>111</v>
      </c>
      <c r="B69" s="15">
        <f>'[1]27'!B71</f>
        <v>120</v>
      </c>
      <c r="C69" s="16">
        <f>'[1]27'!C71</f>
        <v>0</v>
      </c>
      <c r="D69" s="16">
        <f>'[1]27'!D71</f>
        <v>203</v>
      </c>
      <c r="E69" s="16">
        <f>'[1]27'!E71</f>
        <v>0</v>
      </c>
      <c r="F69" s="15">
        <f t="shared" ref="F69:F98" si="17">SUM(B69:E69)</f>
        <v>323</v>
      </c>
      <c r="G69" s="15">
        <f>'[1]27'!H71</f>
        <v>-1.5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-1.5</v>
      </c>
      <c r="L69" s="18">
        <f>frq!C69</f>
        <v>1</v>
      </c>
      <c r="M69" s="16">
        <f t="shared" si="11"/>
        <v>-1.5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-1.5</v>
      </c>
      <c r="S69">
        <f>96*4</f>
        <v>384</v>
      </c>
    </row>
    <row r="70" spans="1:19">
      <c r="A70" s="8" t="s">
        <v>112</v>
      </c>
      <c r="B70" s="15">
        <f>'[1]27'!B72</f>
        <v>120</v>
      </c>
      <c r="C70" s="16">
        <f>'[1]27'!C72</f>
        <v>0</v>
      </c>
      <c r="D70" s="16">
        <f>'[1]27'!D72</f>
        <v>203</v>
      </c>
      <c r="E70" s="16">
        <f>'[1]27'!E72</f>
        <v>0</v>
      </c>
      <c r="F70" s="15">
        <f t="shared" si="17"/>
        <v>323</v>
      </c>
      <c r="G70" s="15">
        <f>'[1]27'!H72</f>
        <v>-1.5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-1.5</v>
      </c>
      <c r="L70" s="18">
        <f>frq!C70</f>
        <v>1</v>
      </c>
      <c r="M70" s="16">
        <f t="shared" si="11"/>
        <v>-1.5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-1.5</v>
      </c>
    </row>
    <row r="71" spans="1:19">
      <c r="A71" s="8" t="s">
        <v>113</v>
      </c>
      <c r="B71" s="15">
        <f>'[1]27'!B73</f>
        <v>120</v>
      </c>
      <c r="C71" s="16">
        <f>'[1]27'!C73</f>
        <v>0</v>
      </c>
      <c r="D71" s="16">
        <f>'[1]27'!D73</f>
        <v>203</v>
      </c>
      <c r="E71" s="16">
        <f>'[1]27'!E73</f>
        <v>0</v>
      </c>
      <c r="F71" s="15">
        <f t="shared" si="17"/>
        <v>323</v>
      </c>
      <c r="G71" s="15">
        <f>'[1]27'!H73</f>
        <v>-1.5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-1.5</v>
      </c>
      <c r="L71" s="18">
        <f>frq!C71</f>
        <v>1</v>
      </c>
      <c r="M71" s="16">
        <f t="shared" si="11"/>
        <v>-1.5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-1.5</v>
      </c>
    </row>
    <row r="72" spans="1:19">
      <c r="A72" s="8" t="s">
        <v>114</v>
      </c>
      <c r="B72" s="15">
        <f>'[1]27'!B74</f>
        <v>120</v>
      </c>
      <c r="C72" s="16">
        <f>'[1]27'!C74</f>
        <v>0</v>
      </c>
      <c r="D72" s="16">
        <f>'[1]27'!D74</f>
        <v>203</v>
      </c>
      <c r="E72" s="16">
        <f>'[1]27'!E74</f>
        <v>0</v>
      </c>
      <c r="F72" s="15">
        <f t="shared" si="17"/>
        <v>323</v>
      </c>
      <c r="G72" s="15">
        <f>'[1]27'!H74</f>
        <v>-1.5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-1.5</v>
      </c>
      <c r="L72" s="18">
        <f>frq!C72</f>
        <v>1</v>
      </c>
      <c r="M72" s="16">
        <f t="shared" si="11"/>
        <v>-1.5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-1.5</v>
      </c>
    </row>
    <row r="73" spans="1:19">
      <c r="A73" s="8" t="s">
        <v>115</v>
      </c>
      <c r="B73" s="15">
        <f>'[1]27'!B75</f>
        <v>120</v>
      </c>
      <c r="C73" s="16">
        <f>'[1]27'!C75</f>
        <v>0</v>
      </c>
      <c r="D73" s="16">
        <f>'[1]27'!D75</f>
        <v>203</v>
      </c>
      <c r="E73" s="16">
        <f>'[1]27'!E75</f>
        <v>0</v>
      </c>
      <c r="F73" s="15">
        <f t="shared" si="17"/>
        <v>323</v>
      </c>
      <c r="G73" s="15">
        <f>'[1]27'!H75</f>
        <v>-1.5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-1.5</v>
      </c>
      <c r="L73" s="18">
        <f>frq!C73</f>
        <v>1</v>
      </c>
      <c r="M73" s="16">
        <f t="shared" si="11"/>
        <v>-1.5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-1.5</v>
      </c>
    </row>
    <row r="74" spans="1:19">
      <c r="A74" s="8" t="s">
        <v>116</v>
      </c>
      <c r="B74" s="15">
        <f>'[1]27'!B76</f>
        <v>120</v>
      </c>
      <c r="C74" s="16">
        <f>'[1]27'!C76</f>
        <v>0</v>
      </c>
      <c r="D74" s="16">
        <f>'[1]27'!D76</f>
        <v>203</v>
      </c>
      <c r="E74" s="16">
        <f>'[1]27'!E76</f>
        <v>0</v>
      </c>
      <c r="F74" s="15">
        <f t="shared" si="17"/>
        <v>323</v>
      </c>
      <c r="G74" s="15">
        <f>'[1]27'!H76</f>
        <v>-1.5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-1.5</v>
      </c>
      <c r="L74" s="18">
        <f>frq!C74</f>
        <v>1</v>
      </c>
      <c r="M74" s="16">
        <f t="shared" si="11"/>
        <v>-1.5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-1.5</v>
      </c>
    </row>
    <row r="75" spans="1:19">
      <c r="A75" s="8" t="s">
        <v>117</v>
      </c>
      <c r="B75" s="15">
        <f>'[1]27'!B77</f>
        <v>120</v>
      </c>
      <c r="C75" s="16">
        <f>'[1]27'!C77</f>
        <v>0</v>
      </c>
      <c r="D75" s="16">
        <f>'[1]27'!D77</f>
        <v>203</v>
      </c>
      <c r="E75" s="16">
        <f>'[1]27'!E77</f>
        <v>0</v>
      </c>
      <c r="F75" s="15">
        <f t="shared" si="17"/>
        <v>323</v>
      </c>
      <c r="G75" s="15">
        <f>'[1]27'!H77</f>
        <v>-1.5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-1.5</v>
      </c>
      <c r="L75" s="18">
        <f>frq!C75</f>
        <v>1</v>
      </c>
      <c r="M75" s="16">
        <f t="shared" si="11"/>
        <v>-1.5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-1.5</v>
      </c>
    </row>
    <row r="76" spans="1:19">
      <c r="A76" s="8" t="s">
        <v>118</v>
      </c>
      <c r="B76" s="15">
        <f>'[1]27'!B78</f>
        <v>120</v>
      </c>
      <c r="C76" s="16">
        <f>'[1]27'!C78</f>
        <v>0</v>
      </c>
      <c r="D76" s="16">
        <f>'[1]27'!D78</f>
        <v>203</v>
      </c>
      <c r="E76" s="16">
        <f>'[1]27'!E78</f>
        <v>0</v>
      </c>
      <c r="F76" s="15">
        <f t="shared" si="17"/>
        <v>323</v>
      </c>
      <c r="G76" s="15">
        <f>'[1]27'!H78</f>
        <v>-1.5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-1.5</v>
      </c>
      <c r="L76" s="18">
        <f>frq!C76</f>
        <v>1</v>
      </c>
      <c r="M76" s="16">
        <f t="shared" si="11"/>
        <v>-1.5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-1.5</v>
      </c>
    </row>
    <row r="77" spans="1:19">
      <c r="A77" s="8" t="s">
        <v>119</v>
      </c>
      <c r="B77" s="15">
        <f>'[1]27'!B79</f>
        <v>120</v>
      </c>
      <c r="C77" s="16">
        <f>'[1]27'!C79</f>
        <v>0</v>
      </c>
      <c r="D77" s="16">
        <f>'[1]27'!D79</f>
        <v>203</v>
      </c>
      <c r="E77" s="16">
        <f>'[1]27'!E79</f>
        <v>0</v>
      </c>
      <c r="F77" s="15">
        <f t="shared" si="17"/>
        <v>323</v>
      </c>
      <c r="G77" s="15">
        <f>'[1]27'!H79</f>
        <v>-1.5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-1.5</v>
      </c>
      <c r="L77" s="18">
        <f>frq!C77</f>
        <v>1</v>
      </c>
      <c r="M77" s="16">
        <f t="shared" si="11"/>
        <v>-1.5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-1.5</v>
      </c>
    </row>
    <row r="78" spans="1:19">
      <c r="A78" s="8" t="s">
        <v>120</v>
      </c>
      <c r="B78" s="15">
        <f>'[1]27'!B80</f>
        <v>120</v>
      </c>
      <c r="C78" s="16">
        <f>'[1]27'!C80</f>
        <v>0</v>
      </c>
      <c r="D78" s="16">
        <f>'[1]27'!D80</f>
        <v>203</v>
      </c>
      <c r="E78" s="16">
        <f>'[1]27'!E80</f>
        <v>0</v>
      </c>
      <c r="F78" s="15">
        <f t="shared" si="17"/>
        <v>323</v>
      </c>
      <c r="G78" s="15">
        <f>'[1]27'!H80</f>
        <v>-1.5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-1.5</v>
      </c>
      <c r="L78" s="18">
        <f>frq!C78</f>
        <v>1</v>
      </c>
      <c r="M78" s="16">
        <f t="shared" si="11"/>
        <v>-1.5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-1.5</v>
      </c>
    </row>
    <row r="79" spans="1:19">
      <c r="A79" s="8" t="s">
        <v>121</v>
      </c>
      <c r="B79" s="15">
        <f>'[1]27'!B81</f>
        <v>120</v>
      </c>
      <c r="C79" s="16">
        <f>'[1]27'!C81</f>
        <v>0</v>
      </c>
      <c r="D79" s="16">
        <f>'[1]27'!D81</f>
        <v>203</v>
      </c>
      <c r="E79" s="16">
        <f>'[1]27'!E81</f>
        <v>0</v>
      </c>
      <c r="F79" s="15">
        <f t="shared" si="17"/>
        <v>323</v>
      </c>
      <c r="G79" s="15">
        <f>'[1]27'!H81</f>
        <v>-1.5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-1.5</v>
      </c>
      <c r="L79" s="18">
        <f>frq!C79</f>
        <v>1</v>
      </c>
      <c r="M79" s="16">
        <f t="shared" si="11"/>
        <v>-1.5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-1.5</v>
      </c>
    </row>
    <row r="80" spans="1:19">
      <c r="A80" s="8" t="s">
        <v>122</v>
      </c>
      <c r="B80" s="15">
        <f>'[1]27'!B82</f>
        <v>120</v>
      </c>
      <c r="C80" s="16">
        <f>'[1]27'!C82</f>
        <v>0</v>
      </c>
      <c r="D80" s="16">
        <f>'[1]27'!D82</f>
        <v>203</v>
      </c>
      <c r="E80" s="16">
        <f>'[1]27'!E82</f>
        <v>0</v>
      </c>
      <c r="F80" s="15">
        <f t="shared" si="17"/>
        <v>323</v>
      </c>
      <c r="G80" s="15">
        <f>'[1]27'!H82</f>
        <v>-1.5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-1.5</v>
      </c>
      <c r="L80" s="18">
        <f>frq!C80</f>
        <v>1</v>
      </c>
      <c r="M80" s="16">
        <f t="shared" si="11"/>
        <v>-1.5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-1.5</v>
      </c>
    </row>
    <row r="81" spans="1:17">
      <c r="A81" s="8" t="s">
        <v>123</v>
      </c>
      <c r="B81" s="15">
        <f>'[1]27'!B83</f>
        <v>120</v>
      </c>
      <c r="C81" s="16">
        <f>'[1]27'!C83</f>
        <v>0</v>
      </c>
      <c r="D81" s="16">
        <f>'[1]27'!D83</f>
        <v>203</v>
      </c>
      <c r="E81" s="16">
        <f>'[1]27'!E83</f>
        <v>0</v>
      </c>
      <c r="F81" s="15">
        <f t="shared" si="17"/>
        <v>323</v>
      </c>
      <c r="G81" s="15">
        <f>'[1]27'!H83</f>
        <v>-1.5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-1.5</v>
      </c>
      <c r="L81" s="18">
        <f>frq!C81</f>
        <v>1</v>
      </c>
      <c r="M81" s="16">
        <f t="shared" si="11"/>
        <v>-1.5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-1.5</v>
      </c>
    </row>
    <row r="82" spans="1:17">
      <c r="A82" s="8" t="s">
        <v>124</v>
      </c>
      <c r="B82" s="15">
        <f>'[1]27'!B84</f>
        <v>120</v>
      </c>
      <c r="C82" s="16">
        <f>'[1]27'!C84</f>
        <v>0</v>
      </c>
      <c r="D82" s="16">
        <f>'[1]27'!D84</f>
        <v>203</v>
      </c>
      <c r="E82" s="16">
        <f>'[1]27'!E84</f>
        <v>0</v>
      </c>
      <c r="F82" s="15">
        <f t="shared" si="17"/>
        <v>323</v>
      </c>
      <c r="G82" s="15">
        <f>'[1]27'!H84</f>
        <v>-1.5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-1.5</v>
      </c>
      <c r="L82" s="18">
        <f>frq!C82</f>
        <v>1</v>
      </c>
      <c r="M82" s="16">
        <f t="shared" si="11"/>
        <v>-1.5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-1.5</v>
      </c>
    </row>
    <row r="83" spans="1:17">
      <c r="A83" s="8" t="s">
        <v>125</v>
      </c>
      <c r="B83" s="15">
        <f>'[1]27'!B85</f>
        <v>120</v>
      </c>
      <c r="C83" s="16">
        <f>'[1]27'!C85</f>
        <v>0</v>
      </c>
      <c r="D83" s="16">
        <f>'[1]27'!D85</f>
        <v>203</v>
      </c>
      <c r="E83" s="16">
        <f>'[1]27'!E85</f>
        <v>0</v>
      </c>
      <c r="F83" s="15">
        <f t="shared" si="17"/>
        <v>323</v>
      </c>
      <c r="G83" s="15">
        <f>'[1]27'!H85</f>
        <v>-1.5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-1.5</v>
      </c>
      <c r="L83" s="18">
        <f>frq!C83</f>
        <v>1</v>
      </c>
      <c r="M83" s="16">
        <f t="shared" si="11"/>
        <v>-1.5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-1.5</v>
      </c>
    </row>
    <row r="84" spans="1:17">
      <c r="A84" s="8" t="s">
        <v>126</v>
      </c>
      <c r="B84" s="15">
        <f>'[1]27'!B86</f>
        <v>120</v>
      </c>
      <c r="C84" s="16">
        <f>'[1]27'!C86</f>
        <v>0</v>
      </c>
      <c r="D84" s="16">
        <f>'[1]27'!D86</f>
        <v>203</v>
      </c>
      <c r="E84" s="16">
        <f>'[1]27'!E86</f>
        <v>0</v>
      </c>
      <c r="F84" s="15">
        <f t="shared" si="17"/>
        <v>323</v>
      </c>
      <c r="G84" s="15">
        <f>'[1]27'!H86</f>
        <v>-1.5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-1.5</v>
      </c>
      <c r="L84" s="18">
        <f>frq!C84</f>
        <v>1</v>
      </c>
      <c r="M84" s="16">
        <f t="shared" si="11"/>
        <v>-1.5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-1.5</v>
      </c>
    </row>
    <row r="85" spans="1:17">
      <c r="A85" s="8" t="s">
        <v>127</v>
      </c>
      <c r="B85" s="15">
        <f>'[1]27'!B87</f>
        <v>120</v>
      </c>
      <c r="C85" s="16">
        <f>'[1]27'!C87</f>
        <v>0</v>
      </c>
      <c r="D85" s="16">
        <f>'[1]27'!D87</f>
        <v>203</v>
      </c>
      <c r="E85" s="16">
        <f>'[1]27'!E87</f>
        <v>0</v>
      </c>
      <c r="F85" s="15">
        <f t="shared" si="17"/>
        <v>323</v>
      </c>
      <c r="G85" s="15">
        <f>'[1]27'!H87</f>
        <v>-1.5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-1.5</v>
      </c>
      <c r="L85" s="18">
        <f>frq!C85</f>
        <v>1</v>
      </c>
      <c r="M85" s="16">
        <f t="shared" si="11"/>
        <v>-1.5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-1.5</v>
      </c>
    </row>
    <row r="86" spans="1:17">
      <c r="A86" s="8" t="s">
        <v>128</v>
      </c>
      <c r="B86" s="15">
        <f>'[1]27'!B88</f>
        <v>120</v>
      </c>
      <c r="C86" s="16">
        <f>'[1]27'!C88</f>
        <v>0</v>
      </c>
      <c r="D86" s="16">
        <f>'[1]27'!D88</f>
        <v>203</v>
      </c>
      <c r="E86" s="16">
        <f>'[1]27'!E88</f>
        <v>0</v>
      </c>
      <c r="F86" s="15">
        <f t="shared" si="17"/>
        <v>323</v>
      </c>
      <c r="G86" s="15">
        <f>'[1]27'!H88</f>
        <v>-1.5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-1.5</v>
      </c>
      <c r="L86" s="18">
        <f>frq!C86</f>
        <v>1</v>
      </c>
      <c r="M86" s="16">
        <f t="shared" si="11"/>
        <v>-1.5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-1.5</v>
      </c>
    </row>
    <row r="87" spans="1:17">
      <c r="A87" s="8" t="s">
        <v>129</v>
      </c>
      <c r="B87" s="15">
        <f>'[1]27'!B89</f>
        <v>120</v>
      </c>
      <c r="C87" s="16">
        <f>'[1]27'!C89</f>
        <v>0</v>
      </c>
      <c r="D87" s="16">
        <f>'[1]27'!D89</f>
        <v>203</v>
      </c>
      <c r="E87" s="16">
        <f>'[1]27'!E89</f>
        <v>0</v>
      </c>
      <c r="F87" s="15">
        <f t="shared" si="17"/>
        <v>323</v>
      </c>
      <c r="G87" s="15">
        <f>'[1]27'!H89</f>
        <v>-1.5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-1.5</v>
      </c>
      <c r="L87" s="18">
        <f>frq!C87</f>
        <v>1</v>
      </c>
      <c r="M87" s="16">
        <f t="shared" si="11"/>
        <v>-1.5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-1.5</v>
      </c>
    </row>
    <row r="88" spans="1:17">
      <c r="A88" s="8" t="s">
        <v>130</v>
      </c>
      <c r="B88" s="15">
        <f>'[1]27'!B90</f>
        <v>120</v>
      </c>
      <c r="C88" s="16">
        <f>'[1]27'!C90</f>
        <v>0</v>
      </c>
      <c r="D88" s="16">
        <f>'[1]27'!D90</f>
        <v>203</v>
      </c>
      <c r="E88" s="16">
        <f>'[1]27'!E90</f>
        <v>0</v>
      </c>
      <c r="F88" s="15">
        <f t="shared" si="17"/>
        <v>323</v>
      </c>
      <c r="G88" s="15">
        <f>'[1]27'!H90</f>
        <v>-1.5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-1.5</v>
      </c>
      <c r="L88" s="18">
        <f>frq!C88</f>
        <v>1</v>
      </c>
      <c r="M88" s="16">
        <f t="shared" si="11"/>
        <v>-1.5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-1.5</v>
      </c>
    </row>
    <row r="89" spans="1:17">
      <c r="A89" s="8" t="s">
        <v>131</v>
      </c>
      <c r="B89" s="15">
        <f>'[1]27'!B91</f>
        <v>120</v>
      </c>
      <c r="C89" s="16">
        <f>'[1]27'!C91</f>
        <v>0</v>
      </c>
      <c r="D89" s="16">
        <f>'[1]27'!D91</f>
        <v>203</v>
      </c>
      <c r="E89" s="16">
        <f>'[1]27'!E91</f>
        <v>0</v>
      </c>
      <c r="F89" s="15">
        <f t="shared" si="17"/>
        <v>323</v>
      </c>
      <c r="G89" s="15">
        <f>'[1]27'!H91</f>
        <v>-1.5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-1.5</v>
      </c>
      <c r="L89" s="18">
        <f>frq!C89</f>
        <v>1</v>
      </c>
      <c r="M89" s="16">
        <f t="shared" si="11"/>
        <v>-1.5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-1.5</v>
      </c>
    </row>
    <row r="90" spans="1:17">
      <c r="A90" s="8" t="s">
        <v>132</v>
      </c>
      <c r="B90" s="15">
        <f>'[1]27'!B92</f>
        <v>120</v>
      </c>
      <c r="C90" s="16">
        <f>'[1]27'!C92</f>
        <v>0</v>
      </c>
      <c r="D90" s="16">
        <f>'[1]27'!D92</f>
        <v>203</v>
      </c>
      <c r="E90" s="16">
        <f>'[1]27'!E92</f>
        <v>0</v>
      </c>
      <c r="F90" s="15">
        <f t="shared" si="17"/>
        <v>323</v>
      </c>
      <c r="G90" s="15">
        <f>'[1]27'!H92</f>
        <v>-1.5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-1.5</v>
      </c>
      <c r="L90" s="18">
        <f>frq!C90</f>
        <v>1</v>
      </c>
      <c r="M90" s="16">
        <f t="shared" si="11"/>
        <v>-1.5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-1.5</v>
      </c>
    </row>
    <row r="91" spans="1:17">
      <c r="A91" s="8" t="s">
        <v>133</v>
      </c>
      <c r="B91" s="15">
        <f>'[1]27'!B93</f>
        <v>120</v>
      </c>
      <c r="C91" s="16">
        <f>'[1]27'!C93</f>
        <v>0</v>
      </c>
      <c r="D91" s="16">
        <f>'[1]27'!D93</f>
        <v>203</v>
      </c>
      <c r="E91" s="16">
        <f>'[1]27'!E93</f>
        <v>0</v>
      </c>
      <c r="F91" s="15">
        <f t="shared" si="17"/>
        <v>323</v>
      </c>
      <c r="G91" s="15">
        <f>'[1]27'!H93</f>
        <v>-1.5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-1.5</v>
      </c>
      <c r="L91" s="18">
        <f>frq!C91</f>
        <v>1</v>
      </c>
      <c r="M91" s="16">
        <f t="shared" si="11"/>
        <v>-1.5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-1.5</v>
      </c>
    </row>
    <row r="92" spans="1:17">
      <c r="A92" s="8" t="s">
        <v>134</v>
      </c>
      <c r="B92" s="15">
        <f>'[1]27'!B94</f>
        <v>120</v>
      </c>
      <c r="C92" s="16">
        <f>'[1]27'!C94</f>
        <v>0</v>
      </c>
      <c r="D92" s="16">
        <f>'[1]27'!D94</f>
        <v>203</v>
      </c>
      <c r="E92" s="16">
        <f>'[1]27'!E94</f>
        <v>0</v>
      </c>
      <c r="F92" s="15">
        <f t="shared" si="17"/>
        <v>323</v>
      </c>
      <c r="G92" s="15">
        <f>'[1]27'!H94</f>
        <v>-1.5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-1.5</v>
      </c>
      <c r="L92" s="18">
        <f>frq!C92</f>
        <v>1</v>
      </c>
      <c r="M92" s="16">
        <f t="shared" si="11"/>
        <v>-1.5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-1.5</v>
      </c>
    </row>
    <row r="93" spans="1:17">
      <c r="A93" s="8" t="s">
        <v>135</v>
      </c>
      <c r="B93" s="15">
        <f>'[1]27'!B95</f>
        <v>120</v>
      </c>
      <c r="C93" s="16">
        <f>'[1]27'!C95</f>
        <v>0</v>
      </c>
      <c r="D93" s="16">
        <f>'[1]27'!D95</f>
        <v>203</v>
      </c>
      <c r="E93" s="16">
        <f>'[1]27'!E95</f>
        <v>0</v>
      </c>
      <c r="F93" s="15">
        <f t="shared" si="17"/>
        <v>323</v>
      </c>
      <c r="G93" s="15">
        <f>'[1]27'!H95</f>
        <v>-1.5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-1.5</v>
      </c>
      <c r="L93" s="18">
        <f>frq!C93</f>
        <v>1</v>
      </c>
      <c r="M93" s="16">
        <f t="shared" si="11"/>
        <v>-1.5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-1.5</v>
      </c>
    </row>
    <row r="94" spans="1:17">
      <c r="A94" s="8" t="s">
        <v>136</v>
      </c>
      <c r="B94" s="15">
        <f>'[1]27'!B96</f>
        <v>120</v>
      </c>
      <c r="C94" s="16">
        <f>'[1]27'!C96</f>
        <v>0</v>
      </c>
      <c r="D94" s="16">
        <f>'[1]27'!D96</f>
        <v>203</v>
      </c>
      <c r="E94" s="16">
        <f>'[1]27'!E96</f>
        <v>0</v>
      </c>
      <c r="F94" s="15">
        <f t="shared" si="17"/>
        <v>323</v>
      </c>
      <c r="G94" s="15">
        <f>'[1]27'!H96</f>
        <v>-1.5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-1.5</v>
      </c>
      <c r="L94" s="18">
        <f>frq!C94</f>
        <v>1</v>
      </c>
      <c r="M94" s="16">
        <f t="shared" si="11"/>
        <v>-1.5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-1.5</v>
      </c>
    </row>
    <row r="95" spans="1:17">
      <c r="A95" s="8" t="s">
        <v>137</v>
      </c>
      <c r="B95" s="15">
        <f>'[1]27'!B97</f>
        <v>120</v>
      </c>
      <c r="C95" s="16">
        <f>'[1]27'!C97</f>
        <v>0</v>
      </c>
      <c r="D95" s="16">
        <f>'[1]27'!D97</f>
        <v>203</v>
      </c>
      <c r="E95" s="16">
        <f>'[1]27'!E97</f>
        <v>0</v>
      </c>
      <c r="F95" s="15">
        <f t="shared" si="17"/>
        <v>323</v>
      </c>
      <c r="G95" s="15">
        <f>'[1]27'!H97</f>
        <v>-1.5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-1.5</v>
      </c>
      <c r="L95" s="18">
        <f>frq!C95</f>
        <v>1</v>
      </c>
      <c r="M95" s="16">
        <f t="shared" si="11"/>
        <v>-1.5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-1.5</v>
      </c>
    </row>
    <row r="96" spans="1:17">
      <c r="A96" s="8" t="s">
        <v>138</v>
      </c>
      <c r="B96" s="15">
        <f>'[1]27'!B98</f>
        <v>120</v>
      </c>
      <c r="C96" s="16">
        <f>'[1]27'!C98</f>
        <v>0</v>
      </c>
      <c r="D96" s="16">
        <f>'[1]27'!D98</f>
        <v>203</v>
      </c>
      <c r="E96" s="16">
        <f>'[1]27'!E98</f>
        <v>0</v>
      </c>
      <c r="F96" s="15">
        <f t="shared" si="17"/>
        <v>323</v>
      </c>
      <c r="G96" s="15">
        <f>'[1]27'!H98</f>
        <v>-1.5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-1.5</v>
      </c>
      <c r="L96" s="18">
        <f>frq!C96</f>
        <v>1</v>
      </c>
      <c r="M96" s="16">
        <f t="shared" si="11"/>
        <v>-1.5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-1.5</v>
      </c>
    </row>
    <row r="97" spans="1:17">
      <c r="A97" s="8" t="s">
        <v>139</v>
      </c>
      <c r="B97" s="15">
        <f>'[1]27'!B99</f>
        <v>120</v>
      </c>
      <c r="C97" s="16">
        <f>'[1]27'!C99</f>
        <v>0</v>
      </c>
      <c r="D97" s="16">
        <f>'[1]27'!D99</f>
        <v>203</v>
      </c>
      <c r="E97" s="16">
        <f>'[1]27'!E99</f>
        <v>0</v>
      </c>
      <c r="F97" s="15">
        <f t="shared" si="17"/>
        <v>323</v>
      </c>
      <c r="G97" s="15">
        <f>'[1]27'!H99</f>
        <v>-1.5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-1.5</v>
      </c>
      <c r="L97" s="18">
        <f>frq!C97</f>
        <v>1</v>
      </c>
      <c r="M97" s="16">
        <f t="shared" si="11"/>
        <v>-1.5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-1.5</v>
      </c>
    </row>
    <row r="98" spans="1:17">
      <c r="A98" s="8" t="s">
        <v>140</v>
      </c>
      <c r="B98" s="15">
        <f>'[1]27'!B100</f>
        <v>120</v>
      </c>
      <c r="C98" s="16">
        <f>'[1]27'!C100</f>
        <v>0</v>
      </c>
      <c r="D98" s="16">
        <f>'[1]27'!D100</f>
        <v>203</v>
      </c>
      <c r="E98" s="16">
        <f>'[1]27'!E100</f>
        <v>0</v>
      </c>
      <c r="F98" s="15">
        <f t="shared" si="17"/>
        <v>323</v>
      </c>
      <c r="G98" s="15">
        <f>'[1]27'!H100</f>
        <v>-1.5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-1.5</v>
      </c>
      <c r="L98" s="18">
        <f>frq!C98</f>
        <v>1</v>
      </c>
      <c r="M98" s="16">
        <f t="shared" si="11"/>
        <v>-1.5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-1.5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-3.5999999999999997E-2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-3.5999999999999997E-2</v>
      </c>
      <c r="L99" s="15">
        <f t="shared" si="18"/>
        <v>2.4E-2</v>
      </c>
      <c r="M99" s="15">
        <f t="shared" si="18"/>
        <v>-3.5999999999999997E-2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-3.5999999999999997E-2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'[2]27'!B5</f>
        <v>84</v>
      </c>
      <c r="C3" s="202">
        <f>'[2]27'!C5</f>
        <v>0</v>
      </c>
      <c r="D3" s="202">
        <f>'[2]27'!D5</f>
        <v>0</v>
      </c>
      <c r="E3" s="202">
        <f>'[2]27'!E5</f>
        <v>0</v>
      </c>
      <c r="F3" s="15">
        <f>SUM(B3:E3)</f>
        <v>84</v>
      </c>
      <c r="G3" s="201">
        <f>'[2]27'!H5</f>
        <v>36</v>
      </c>
      <c r="H3" s="202">
        <f>'[2]27'!I5</f>
        <v>0</v>
      </c>
      <c r="I3" s="202">
        <f>'[2]27'!J5</f>
        <v>0</v>
      </c>
      <c r="J3" s="202">
        <f>'[2]27'!K5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'[2]27'!B6</f>
        <v>84</v>
      </c>
      <c r="C4" s="202">
        <f>'[2]27'!C6</f>
        <v>0</v>
      </c>
      <c r="D4" s="202">
        <f>'[2]27'!D6</f>
        <v>0</v>
      </c>
      <c r="E4" s="202">
        <f>'[2]27'!E6</f>
        <v>0</v>
      </c>
      <c r="F4" s="15">
        <f>SUM(B4:E4)</f>
        <v>84</v>
      </c>
      <c r="G4" s="201">
        <f>'[2]27'!H6</f>
        <v>36</v>
      </c>
      <c r="H4" s="202">
        <f>'[2]27'!I6</f>
        <v>0</v>
      </c>
      <c r="I4" s="202">
        <f>'[2]27'!J6</f>
        <v>0</v>
      </c>
      <c r="J4" s="202">
        <f>'[2]27'!K6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'[2]27'!B7</f>
        <v>84</v>
      </c>
      <c r="C5" s="202">
        <f>'[2]27'!C7</f>
        <v>0</v>
      </c>
      <c r="D5" s="202">
        <f>'[2]27'!D7</f>
        <v>0</v>
      </c>
      <c r="E5" s="202">
        <f>'[2]27'!E7</f>
        <v>0</v>
      </c>
      <c r="F5" s="15">
        <f t="shared" ref="F5:F68" si="6">SUM(B5:E5)</f>
        <v>84</v>
      </c>
      <c r="G5" s="201">
        <f>'[2]27'!H7</f>
        <v>36</v>
      </c>
      <c r="H5" s="202">
        <f>'[2]27'!I7</f>
        <v>0</v>
      </c>
      <c r="I5" s="202">
        <f>'[2]27'!J7</f>
        <v>0</v>
      </c>
      <c r="J5" s="202">
        <f>'[2]27'!K7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'[2]27'!B8</f>
        <v>84</v>
      </c>
      <c r="C6" s="202">
        <f>'[2]27'!C8</f>
        <v>0</v>
      </c>
      <c r="D6" s="202">
        <f>'[2]27'!D8</f>
        <v>0</v>
      </c>
      <c r="E6" s="202">
        <f>'[2]27'!E8</f>
        <v>0</v>
      </c>
      <c r="F6" s="15">
        <f t="shared" si="6"/>
        <v>84</v>
      </c>
      <c r="G6" s="201">
        <f>'[2]27'!H8</f>
        <v>36</v>
      </c>
      <c r="H6" s="202">
        <f>'[2]27'!I8</f>
        <v>0</v>
      </c>
      <c r="I6" s="202">
        <f>'[2]27'!J8</f>
        <v>0</v>
      </c>
      <c r="J6" s="202">
        <f>'[2]27'!K8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'[2]27'!B9</f>
        <v>84</v>
      </c>
      <c r="C7" s="202">
        <f>'[2]27'!C9</f>
        <v>0</v>
      </c>
      <c r="D7" s="202">
        <f>'[2]27'!D9</f>
        <v>0</v>
      </c>
      <c r="E7" s="202">
        <f>'[2]27'!E9</f>
        <v>0</v>
      </c>
      <c r="F7" s="15">
        <f t="shared" si="6"/>
        <v>84</v>
      </c>
      <c r="G7" s="201">
        <f>'[2]27'!H9</f>
        <v>36</v>
      </c>
      <c r="H7" s="202">
        <f>'[2]27'!I9</f>
        <v>0</v>
      </c>
      <c r="I7" s="202">
        <f>'[2]27'!J9</f>
        <v>0</v>
      </c>
      <c r="J7" s="202">
        <f>'[2]27'!K9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'[2]27'!B10</f>
        <v>84</v>
      </c>
      <c r="C8" s="202">
        <f>'[2]27'!C10</f>
        <v>0</v>
      </c>
      <c r="D8" s="202">
        <f>'[2]27'!D10</f>
        <v>0</v>
      </c>
      <c r="E8" s="202">
        <f>'[2]27'!E10</f>
        <v>0</v>
      </c>
      <c r="F8" s="15">
        <f t="shared" si="6"/>
        <v>84</v>
      </c>
      <c r="G8" s="201">
        <f>'[2]27'!H10</f>
        <v>36</v>
      </c>
      <c r="H8" s="202">
        <f>'[2]27'!I10</f>
        <v>0</v>
      </c>
      <c r="I8" s="202">
        <f>'[2]27'!J10</f>
        <v>0</v>
      </c>
      <c r="J8" s="202">
        <f>'[2]27'!K10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'[2]27'!B11</f>
        <v>84</v>
      </c>
      <c r="C9" s="202">
        <f>'[2]27'!C11</f>
        <v>0</v>
      </c>
      <c r="D9" s="202">
        <f>'[2]27'!D11</f>
        <v>0</v>
      </c>
      <c r="E9" s="202">
        <f>'[2]27'!E11</f>
        <v>0</v>
      </c>
      <c r="F9" s="15">
        <f t="shared" si="6"/>
        <v>84</v>
      </c>
      <c r="G9" s="201">
        <f>'[2]27'!H11</f>
        <v>36</v>
      </c>
      <c r="H9" s="202">
        <f>'[2]27'!I11</f>
        <v>0</v>
      </c>
      <c r="I9" s="202">
        <f>'[2]27'!J11</f>
        <v>0</v>
      </c>
      <c r="J9" s="202">
        <f>'[2]27'!K11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'[2]27'!B12</f>
        <v>84</v>
      </c>
      <c r="C10" s="202">
        <f>'[2]27'!C12</f>
        <v>0</v>
      </c>
      <c r="D10" s="202">
        <f>'[2]27'!D12</f>
        <v>0</v>
      </c>
      <c r="E10" s="202">
        <f>'[2]27'!E12</f>
        <v>0</v>
      </c>
      <c r="F10" s="15">
        <f t="shared" si="6"/>
        <v>84</v>
      </c>
      <c r="G10" s="201">
        <f>'[2]27'!H12</f>
        <v>36</v>
      </c>
      <c r="H10" s="202">
        <f>'[2]27'!I12</f>
        <v>0</v>
      </c>
      <c r="I10" s="202">
        <f>'[2]27'!J12</f>
        <v>0</v>
      </c>
      <c r="J10" s="202">
        <f>'[2]27'!K12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'[2]27'!B13</f>
        <v>84</v>
      </c>
      <c r="C11" s="202">
        <f>'[2]27'!C13</f>
        <v>0</v>
      </c>
      <c r="D11" s="202">
        <f>'[2]27'!D13</f>
        <v>0</v>
      </c>
      <c r="E11" s="202">
        <f>'[2]27'!E13</f>
        <v>0</v>
      </c>
      <c r="F11" s="15">
        <f t="shared" si="6"/>
        <v>84</v>
      </c>
      <c r="G11" s="201">
        <f>'[2]27'!H13</f>
        <v>36</v>
      </c>
      <c r="H11" s="202">
        <f>'[2]27'!I13</f>
        <v>0</v>
      </c>
      <c r="I11" s="202">
        <f>'[2]27'!J13</f>
        <v>0</v>
      </c>
      <c r="J11" s="202">
        <f>'[2]27'!K13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'[2]27'!B14</f>
        <v>84</v>
      </c>
      <c r="C12" s="202">
        <f>'[2]27'!C14</f>
        <v>0</v>
      </c>
      <c r="D12" s="202">
        <f>'[2]27'!D14</f>
        <v>0</v>
      </c>
      <c r="E12" s="202">
        <f>'[2]27'!E14</f>
        <v>0</v>
      </c>
      <c r="F12" s="15">
        <f t="shared" si="6"/>
        <v>84</v>
      </c>
      <c r="G12" s="201">
        <f>'[2]27'!H14</f>
        <v>36</v>
      </c>
      <c r="H12" s="202">
        <f>'[2]27'!I14</f>
        <v>0</v>
      </c>
      <c r="I12" s="202">
        <f>'[2]27'!J14</f>
        <v>0</v>
      </c>
      <c r="J12" s="202">
        <f>'[2]27'!K14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'[2]27'!B15</f>
        <v>84</v>
      </c>
      <c r="C13" s="202">
        <f>'[2]27'!C15</f>
        <v>0</v>
      </c>
      <c r="D13" s="202">
        <f>'[2]27'!D15</f>
        <v>0</v>
      </c>
      <c r="E13" s="202">
        <f>'[2]27'!E15</f>
        <v>0</v>
      </c>
      <c r="F13" s="15">
        <f t="shared" si="6"/>
        <v>84</v>
      </c>
      <c r="G13" s="201">
        <f>'[2]27'!H15</f>
        <v>36</v>
      </c>
      <c r="H13" s="202">
        <f>'[2]27'!I15</f>
        <v>0</v>
      </c>
      <c r="I13" s="202">
        <f>'[2]27'!J15</f>
        <v>0</v>
      </c>
      <c r="J13" s="202">
        <f>'[2]27'!K15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'[2]27'!B16</f>
        <v>84</v>
      </c>
      <c r="C14" s="202">
        <f>'[2]27'!C16</f>
        <v>0</v>
      </c>
      <c r="D14" s="202">
        <f>'[2]27'!D16</f>
        <v>0</v>
      </c>
      <c r="E14" s="202">
        <f>'[2]27'!E16</f>
        <v>0</v>
      </c>
      <c r="F14" s="15">
        <f t="shared" si="6"/>
        <v>84</v>
      </c>
      <c r="G14" s="201">
        <f>'[2]27'!H16</f>
        <v>36</v>
      </c>
      <c r="H14" s="202">
        <f>'[2]27'!I16</f>
        <v>0</v>
      </c>
      <c r="I14" s="202">
        <f>'[2]27'!J16</f>
        <v>0</v>
      </c>
      <c r="J14" s="202">
        <f>'[2]27'!K16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'[2]27'!B17</f>
        <v>84</v>
      </c>
      <c r="C15" s="202">
        <f>'[2]27'!C17</f>
        <v>0</v>
      </c>
      <c r="D15" s="202">
        <f>'[2]27'!D17</f>
        <v>0</v>
      </c>
      <c r="E15" s="202">
        <f>'[2]27'!E17</f>
        <v>0</v>
      </c>
      <c r="F15" s="15">
        <f t="shared" si="6"/>
        <v>84</v>
      </c>
      <c r="G15" s="201">
        <f>'[2]27'!H17</f>
        <v>36</v>
      </c>
      <c r="H15" s="202">
        <f>'[2]27'!I17</f>
        <v>0</v>
      </c>
      <c r="I15" s="202">
        <f>'[2]27'!J17</f>
        <v>0</v>
      </c>
      <c r="J15" s="202">
        <f>'[2]27'!K17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'[2]27'!B18</f>
        <v>84</v>
      </c>
      <c r="C16" s="202">
        <f>'[2]27'!C18</f>
        <v>0</v>
      </c>
      <c r="D16" s="202">
        <f>'[2]27'!D18</f>
        <v>0</v>
      </c>
      <c r="E16" s="202">
        <f>'[2]27'!E18</f>
        <v>0</v>
      </c>
      <c r="F16" s="15">
        <f t="shared" si="6"/>
        <v>84</v>
      </c>
      <c r="G16" s="201">
        <f>'[2]27'!H18</f>
        <v>36</v>
      </c>
      <c r="H16" s="202">
        <f>'[2]27'!I18</f>
        <v>0</v>
      </c>
      <c r="I16" s="202">
        <f>'[2]27'!J18</f>
        <v>0</v>
      </c>
      <c r="J16" s="202">
        <f>'[2]27'!K18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'[2]27'!B19</f>
        <v>84</v>
      </c>
      <c r="C17" s="202">
        <f>'[2]27'!C19</f>
        <v>0</v>
      </c>
      <c r="D17" s="202">
        <f>'[2]27'!D19</f>
        <v>0</v>
      </c>
      <c r="E17" s="202">
        <f>'[2]27'!E19</f>
        <v>0</v>
      </c>
      <c r="F17" s="15">
        <f t="shared" si="6"/>
        <v>84</v>
      </c>
      <c r="G17" s="201">
        <f>'[2]27'!H19</f>
        <v>36</v>
      </c>
      <c r="H17" s="202">
        <f>'[2]27'!I19</f>
        <v>0</v>
      </c>
      <c r="I17" s="202">
        <f>'[2]27'!J19</f>
        <v>0</v>
      </c>
      <c r="J17" s="202">
        <f>'[2]27'!K19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'[2]27'!B20</f>
        <v>84</v>
      </c>
      <c r="C18" s="202">
        <f>'[2]27'!C20</f>
        <v>0</v>
      </c>
      <c r="D18" s="202">
        <f>'[2]27'!D20</f>
        <v>0</v>
      </c>
      <c r="E18" s="202">
        <f>'[2]27'!E20</f>
        <v>0</v>
      </c>
      <c r="F18" s="15">
        <f t="shared" si="6"/>
        <v>84</v>
      </c>
      <c r="G18" s="201">
        <f>'[2]27'!H20</f>
        <v>36</v>
      </c>
      <c r="H18" s="202">
        <f>'[2]27'!I20</f>
        <v>0</v>
      </c>
      <c r="I18" s="202">
        <f>'[2]27'!J20</f>
        <v>0</v>
      </c>
      <c r="J18" s="202">
        <f>'[2]27'!K20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'[2]27'!B21</f>
        <v>84</v>
      </c>
      <c r="C19" s="202">
        <f>'[2]27'!C21</f>
        <v>0</v>
      </c>
      <c r="D19" s="202">
        <f>'[2]27'!D21</f>
        <v>0</v>
      </c>
      <c r="E19" s="202">
        <f>'[2]27'!E21</f>
        <v>0</v>
      </c>
      <c r="F19" s="15">
        <f t="shared" si="6"/>
        <v>84</v>
      </c>
      <c r="G19" s="201">
        <f>'[2]27'!H21</f>
        <v>36</v>
      </c>
      <c r="H19" s="202">
        <f>'[2]27'!I21</f>
        <v>0</v>
      </c>
      <c r="I19" s="202">
        <f>'[2]27'!J21</f>
        <v>0</v>
      </c>
      <c r="J19" s="202">
        <f>'[2]27'!K21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'[2]27'!B22</f>
        <v>84</v>
      </c>
      <c r="C20" s="202">
        <f>'[2]27'!C22</f>
        <v>0</v>
      </c>
      <c r="D20" s="202">
        <f>'[2]27'!D22</f>
        <v>0</v>
      </c>
      <c r="E20" s="202">
        <f>'[2]27'!E22</f>
        <v>0</v>
      </c>
      <c r="F20" s="15">
        <f t="shared" si="6"/>
        <v>84</v>
      </c>
      <c r="G20" s="201">
        <f>'[2]27'!H22</f>
        <v>37</v>
      </c>
      <c r="H20" s="202">
        <f>'[2]27'!I22</f>
        <v>0</v>
      </c>
      <c r="I20" s="202">
        <f>'[2]27'!J22</f>
        <v>0</v>
      </c>
      <c r="J20" s="202">
        <f>'[2]27'!K22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'[2]27'!B23</f>
        <v>84</v>
      </c>
      <c r="C21" s="202">
        <f>'[2]27'!C23</f>
        <v>0</v>
      </c>
      <c r="D21" s="202">
        <f>'[2]27'!D23</f>
        <v>0</v>
      </c>
      <c r="E21" s="202">
        <f>'[2]27'!E23</f>
        <v>0</v>
      </c>
      <c r="F21" s="15">
        <f t="shared" si="6"/>
        <v>84</v>
      </c>
      <c r="G21" s="201">
        <f>'[2]27'!H23</f>
        <v>37</v>
      </c>
      <c r="H21" s="202">
        <f>'[2]27'!I23</f>
        <v>0</v>
      </c>
      <c r="I21" s="202">
        <f>'[2]27'!J23</f>
        <v>0</v>
      </c>
      <c r="J21" s="202">
        <f>'[2]27'!K23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'[2]27'!B24</f>
        <v>84</v>
      </c>
      <c r="C22" s="202">
        <f>'[2]27'!C24</f>
        <v>0</v>
      </c>
      <c r="D22" s="202">
        <f>'[2]27'!D24</f>
        <v>0</v>
      </c>
      <c r="E22" s="202">
        <f>'[2]27'!E24</f>
        <v>0</v>
      </c>
      <c r="F22" s="15">
        <f t="shared" si="6"/>
        <v>84</v>
      </c>
      <c r="G22" s="201">
        <f>'[2]27'!H24</f>
        <v>37</v>
      </c>
      <c r="H22" s="202">
        <f>'[2]27'!I24</f>
        <v>0</v>
      </c>
      <c r="I22" s="202">
        <f>'[2]27'!J24</f>
        <v>0</v>
      </c>
      <c r="J22" s="202">
        <f>'[2]27'!K24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'[2]27'!B25</f>
        <v>84</v>
      </c>
      <c r="C23" s="202">
        <f>'[2]27'!C25</f>
        <v>0</v>
      </c>
      <c r="D23" s="202">
        <f>'[2]27'!D25</f>
        <v>0</v>
      </c>
      <c r="E23" s="202">
        <f>'[2]27'!E25</f>
        <v>0</v>
      </c>
      <c r="F23" s="15">
        <f t="shared" si="6"/>
        <v>84</v>
      </c>
      <c r="G23" s="201">
        <f>'[2]27'!H25</f>
        <v>37</v>
      </c>
      <c r="H23" s="202">
        <f>'[2]27'!I25</f>
        <v>0</v>
      </c>
      <c r="I23" s="202">
        <f>'[2]27'!J25</f>
        <v>0</v>
      </c>
      <c r="J23" s="202">
        <f>'[2]27'!K25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'[2]27'!B26</f>
        <v>84</v>
      </c>
      <c r="C24" s="202">
        <f>'[2]27'!C26</f>
        <v>0</v>
      </c>
      <c r="D24" s="202">
        <f>'[2]27'!D26</f>
        <v>0</v>
      </c>
      <c r="E24" s="202">
        <f>'[2]27'!E26</f>
        <v>0</v>
      </c>
      <c r="F24" s="15">
        <f t="shared" si="6"/>
        <v>84</v>
      </c>
      <c r="G24" s="201">
        <f>'[2]27'!H26</f>
        <v>37</v>
      </c>
      <c r="H24" s="202">
        <f>'[2]27'!I26</f>
        <v>0</v>
      </c>
      <c r="I24" s="202">
        <f>'[2]27'!J26</f>
        <v>0</v>
      </c>
      <c r="J24" s="202">
        <f>'[2]27'!K26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'[2]27'!B27</f>
        <v>84</v>
      </c>
      <c r="C25" s="202">
        <f>'[2]27'!C27</f>
        <v>0</v>
      </c>
      <c r="D25" s="202">
        <f>'[2]27'!D27</f>
        <v>0</v>
      </c>
      <c r="E25" s="202">
        <f>'[2]27'!E27</f>
        <v>0</v>
      </c>
      <c r="F25" s="15">
        <f t="shared" si="6"/>
        <v>84</v>
      </c>
      <c r="G25" s="201">
        <f>'[2]27'!H27</f>
        <v>37</v>
      </c>
      <c r="H25" s="202">
        <f>'[2]27'!I27</f>
        <v>0</v>
      </c>
      <c r="I25" s="202">
        <f>'[2]27'!J27</f>
        <v>0</v>
      </c>
      <c r="J25" s="202">
        <f>'[2]27'!K27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'[2]27'!B28</f>
        <v>84</v>
      </c>
      <c r="C26" s="202">
        <f>'[2]27'!C28</f>
        <v>0</v>
      </c>
      <c r="D26" s="202">
        <f>'[2]27'!D28</f>
        <v>0</v>
      </c>
      <c r="E26" s="202">
        <f>'[2]27'!E28</f>
        <v>0</v>
      </c>
      <c r="F26" s="15">
        <f t="shared" si="6"/>
        <v>84</v>
      </c>
      <c r="G26" s="201">
        <f>'[2]27'!H28</f>
        <v>37</v>
      </c>
      <c r="H26" s="202">
        <f>'[2]27'!I28</f>
        <v>0</v>
      </c>
      <c r="I26" s="202">
        <f>'[2]27'!J28</f>
        <v>0</v>
      </c>
      <c r="J26" s="202">
        <f>'[2]27'!K28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'[2]27'!B29</f>
        <v>84</v>
      </c>
      <c r="C27" s="202">
        <f>'[2]27'!C29</f>
        <v>0</v>
      </c>
      <c r="D27" s="202">
        <f>'[2]27'!D29</f>
        <v>0</v>
      </c>
      <c r="E27" s="202">
        <f>'[2]27'!E29</f>
        <v>0</v>
      </c>
      <c r="F27" s="15">
        <f t="shared" si="6"/>
        <v>84</v>
      </c>
      <c r="G27" s="201">
        <f>'[2]27'!H29</f>
        <v>37</v>
      </c>
      <c r="H27" s="202">
        <f>'[2]27'!I29</f>
        <v>0</v>
      </c>
      <c r="I27" s="202">
        <f>'[2]27'!J29</f>
        <v>0</v>
      </c>
      <c r="J27" s="202">
        <f>'[2]27'!K29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'[2]27'!B30</f>
        <v>84</v>
      </c>
      <c r="C28" s="202">
        <f>'[2]27'!C30</f>
        <v>0</v>
      </c>
      <c r="D28" s="202">
        <f>'[2]27'!D30</f>
        <v>0</v>
      </c>
      <c r="E28" s="202">
        <f>'[2]27'!E30</f>
        <v>0</v>
      </c>
      <c r="F28" s="15">
        <f t="shared" si="6"/>
        <v>84</v>
      </c>
      <c r="G28" s="201">
        <f>'[2]27'!H30</f>
        <v>36</v>
      </c>
      <c r="H28" s="202">
        <f>'[2]27'!I30</f>
        <v>0</v>
      </c>
      <c r="I28" s="202">
        <f>'[2]27'!J30</f>
        <v>0</v>
      </c>
      <c r="J28" s="202">
        <f>'[2]27'!K30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'[2]27'!B31</f>
        <v>84</v>
      </c>
      <c r="C29" s="202">
        <f>'[2]27'!C31</f>
        <v>0</v>
      </c>
      <c r="D29" s="202">
        <f>'[2]27'!D31</f>
        <v>0</v>
      </c>
      <c r="E29" s="202">
        <f>'[2]27'!E31</f>
        <v>0</v>
      </c>
      <c r="F29" s="15">
        <f t="shared" si="6"/>
        <v>84</v>
      </c>
      <c r="G29" s="201">
        <f>'[2]27'!H31</f>
        <v>36</v>
      </c>
      <c r="H29" s="202">
        <f>'[2]27'!I31</f>
        <v>0</v>
      </c>
      <c r="I29" s="202">
        <f>'[2]27'!J31</f>
        <v>0</v>
      </c>
      <c r="J29" s="202">
        <f>'[2]27'!K31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'[2]27'!B32</f>
        <v>84</v>
      </c>
      <c r="C30" s="202">
        <f>'[2]27'!C32</f>
        <v>0</v>
      </c>
      <c r="D30" s="202">
        <f>'[2]27'!D32</f>
        <v>0</v>
      </c>
      <c r="E30" s="202">
        <f>'[2]27'!E32</f>
        <v>0</v>
      </c>
      <c r="F30" s="15">
        <f t="shared" si="6"/>
        <v>84</v>
      </c>
      <c r="G30" s="201">
        <f>'[2]27'!H32</f>
        <v>36</v>
      </c>
      <c r="H30" s="202">
        <f>'[2]27'!I32</f>
        <v>0</v>
      </c>
      <c r="I30" s="202">
        <f>'[2]27'!J32</f>
        <v>0</v>
      </c>
      <c r="J30" s="202">
        <f>'[2]27'!K32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'[2]27'!B33</f>
        <v>84</v>
      </c>
      <c r="C31" s="202">
        <f>'[2]27'!C33</f>
        <v>0</v>
      </c>
      <c r="D31" s="202">
        <f>'[2]27'!D33</f>
        <v>0</v>
      </c>
      <c r="E31" s="202">
        <f>'[2]27'!E33</f>
        <v>0</v>
      </c>
      <c r="F31" s="15">
        <f t="shared" si="6"/>
        <v>84</v>
      </c>
      <c r="G31" s="201">
        <f>'[2]27'!H33</f>
        <v>36</v>
      </c>
      <c r="H31" s="202">
        <f>'[2]27'!I33</f>
        <v>0</v>
      </c>
      <c r="I31" s="202">
        <f>'[2]27'!J33</f>
        <v>0</v>
      </c>
      <c r="J31" s="202">
        <f>'[2]27'!K33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'[2]27'!B34</f>
        <v>84</v>
      </c>
      <c r="C32" s="202">
        <f>'[2]27'!C34</f>
        <v>0</v>
      </c>
      <c r="D32" s="202">
        <f>'[2]27'!D34</f>
        <v>0</v>
      </c>
      <c r="E32" s="202">
        <f>'[2]27'!E34</f>
        <v>0</v>
      </c>
      <c r="F32" s="15">
        <f t="shared" si="6"/>
        <v>84</v>
      </c>
      <c r="G32" s="201">
        <f>'[2]27'!H34</f>
        <v>36</v>
      </c>
      <c r="H32" s="202">
        <f>'[2]27'!I34</f>
        <v>0</v>
      </c>
      <c r="I32" s="202">
        <f>'[2]27'!J34</f>
        <v>0</v>
      </c>
      <c r="J32" s="202">
        <f>'[2]27'!K34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'[2]27'!B35</f>
        <v>84</v>
      </c>
      <c r="C33" s="202">
        <f>'[2]27'!C35</f>
        <v>0</v>
      </c>
      <c r="D33" s="202">
        <f>'[2]27'!D35</f>
        <v>0</v>
      </c>
      <c r="E33" s="202">
        <f>'[2]27'!E35</f>
        <v>0</v>
      </c>
      <c r="F33" s="15">
        <f t="shared" si="6"/>
        <v>84</v>
      </c>
      <c r="G33" s="201">
        <f>'[2]27'!H35</f>
        <v>36</v>
      </c>
      <c r="H33" s="202">
        <f>'[2]27'!I35</f>
        <v>0</v>
      </c>
      <c r="I33" s="202">
        <f>'[2]27'!J35</f>
        <v>0</v>
      </c>
      <c r="J33" s="202">
        <f>'[2]27'!K35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'[2]27'!B36</f>
        <v>84</v>
      </c>
      <c r="C34" s="202">
        <f>'[2]27'!C36</f>
        <v>0</v>
      </c>
      <c r="D34" s="202">
        <f>'[2]27'!D36</f>
        <v>0</v>
      </c>
      <c r="E34" s="202">
        <f>'[2]27'!E36</f>
        <v>0</v>
      </c>
      <c r="F34" s="15">
        <f t="shared" si="6"/>
        <v>84</v>
      </c>
      <c r="G34" s="201">
        <f>'[2]27'!H36</f>
        <v>36</v>
      </c>
      <c r="H34" s="202">
        <f>'[2]27'!I36</f>
        <v>0</v>
      </c>
      <c r="I34" s="202">
        <f>'[2]27'!J36</f>
        <v>0</v>
      </c>
      <c r="J34" s="202">
        <f>'[2]27'!K36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'[2]27'!B37</f>
        <v>84</v>
      </c>
      <c r="C35" s="202">
        <f>'[2]27'!C37</f>
        <v>0</v>
      </c>
      <c r="D35" s="202">
        <f>'[2]27'!D37</f>
        <v>0</v>
      </c>
      <c r="E35" s="202">
        <f>'[2]27'!E37</f>
        <v>0</v>
      </c>
      <c r="F35" s="15">
        <f t="shared" si="6"/>
        <v>84</v>
      </c>
      <c r="G35" s="201">
        <f>'[2]27'!H37</f>
        <v>36</v>
      </c>
      <c r="H35" s="202">
        <f>'[2]27'!I37</f>
        <v>0</v>
      </c>
      <c r="I35" s="202">
        <f>'[2]27'!J37</f>
        <v>0</v>
      </c>
      <c r="J35" s="202">
        <f>'[2]27'!K37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'[2]27'!B38</f>
        <v>84</v>
      </c>
      <c r="C36" s="202">
        <f>'[2]27'!C38</f>
        <v>0</v>
      </c>
      <c r="D36" s="202">
        <f>'[2]27'!D38</f>
        <v>0</v>
      </c>
      <c r="E36" s="202">
        <f>'[2]27'!E38</f>
        <v>0</v>
      </c>
      <c r="F36" s="15">
        <f t="shared" si="6"/>
        <v>84</v>
      </c>
      <c r="G36" s="201">
        <f>'[2]27'!H38</f>
        <v>36</v>
      </c>
      <c r="H36" s="202">
        <f>'[2]27'!I38</f>
        <v>0</v>
      </c>
      <c r="I36" s="202">
        <f>'[2]27'!J38</f>
        <v>0</v>
      </c>
      <c r="J36" s="202">
        <f>'[2]27'!K38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'[2]27'!B39</f>
        <v>84</v>
      </c>
      <c r="C37" s="202">
        <f>'[2]27'!C39</f>
        <v>0</v>
      </c>
      <c r="D37" s="202">
        <f>'[2]27'!D39</f>
        <v>0</v>
      </c>
      <c r="E37" s="202">
        <f>'[2]27'!E39</f>
        <v>0</v>
      </c>
      <c r="F37" s="15">
        <f t="shared" si="6"/>
        <v>84</v>
      </c>
      <c r="G37" s="201">
        <f>'[2]27'!H39</f>
        <v>36</v>
      </c>
      <c r="H37" s="202">
        <f>'[2]27'!I39</f>
        <v>0</v>
      </c>
      <c r="I37" s="202">
        <f>'[2]27'!J39</f>
        <v>0</v>
      </c>
      <c r="J37" s="202">
        <f>'[2]27'!K39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'[2]27'!B40</f>
        <v>84</v>
      </c>
      <c r="C38" s="202">
        <f>'[2]27'!C40</f>
        <v>0</v>
      </c>
      <c r="D38" s="202">
        <f>'[2]27'!D40</f>
        <v>0</v>
      </c>
      <c r="E38" s="202">
        <f>'[2]27'!E40</f>
        <v>0</v>
      </c>
      <c r="F38" s="15">
        <f t="shared" si="6"/>
        <v>84</v>
      </c>
      <c r="G38" s="201">
        <f>'[2]27'!H40</f>
        <v>36</v>
      </c>
      <c r="H38" s="202">
        <f>'[2]27'!I40</f>
        <v>0</v>
      </c>
      <c r="I38" s="202">
        <f>'[2]27'!J40</f>
        <v>0</v>
      </c>
      <c r="J38" s="202">
        <f>'[2]27'!K40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'[2]27'!B41</f>
        <v>84</v>
      </c>
      <c r="C39" s="202">
        <f>'[2]27'!C41</f>
        <v>0</v>
      </c>
      <c r="D39" s="202">
        <f>'[2]27'!D41</f>
        <v>0</v>
      </c>
      <c r="E39" s="202">
        <f>'[2]27'!E41</f>
        <v>0</v>
      </c>
      <c r="F39" s="15">
        <f t="shared" si="6"/>
        <v>84</v>
      </c>
      <c r="G39" s="201">
        <f>'[2]27'!H41</f>
        <v>36</v>
      </c>
      <c r="H39" s="202">
        <f>'[2]27'!I41</f>
        <v>0</v>
      </c>
      <c r="I39" s="202">
        <f>'[2]27'!J41</f>
        <v>0</v>
      </c>
      <c r="J39" s="202">
        <f>'[2]27'!K41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'[2]27'!B42</f>
        <v>84</v>
      </c>
      <c r="C40" s="202">
        <f>'[2]27'!C42</f>
        <v>0</v>
      </c>
      <c r="D40" s="202">
        <f>'[2]27'!D42</f>
        <v>0</v>
      </c>
      <c r="E40" s="202">
        <f>'[2]27'!E42</f>
        <v>0</v>
      </c>
      <c r="F40" s="15">
        <f t="shared" si="6"/>
        <v>84</v>
      </c>
      <c r="G40" s="201">
        <f>'[2]27'!H42</f>
        <v>36</v>
      </c>
      <c r="H40" s="202">
        <f>'[2]27'!I42</f>
        <v>0</v>
      </c>
      <c r="I40" s="202">
        <f>'[2]27'!J42</f>
        <v>0</v>
      </c>
      <c r="J40" s="202">
        <f>'[2]27'!K42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'[2]27'!B43</f>
        <v>84</v>
      </c>
      <c r="C41" s="202">
        <f>'[2]27'!C43</f>
        <v>0</v>
      </c>
      <c r="D41" s="202">
        <f>'[2]27'!D43</f>
        <v>0</v>
      </c>
      <c r="E41" s="202">
        <f>'[2]27'!E43</f>
        <v>0</v>
      </c>
      <c r="F41" s="15">
        <f t="shared" si="6"/>
        <v>84</v>
      </c>
      <c r="G41" s="201">
        <f>'[2]27'!H43</f>
        <v>36</v>
      </c>
      <c r="H41" s="202">
        <f>'[2]27'!I43</f>
        <v>0</v>
      </c>
      <c r="I41" s="202">
        <f>'[2]27'!J43</f>
        <v>0</v>
      </c>
      <c r="J41" s="202">
        <f>'[2]27'!K43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'[2]27'!B44</f>
        <v>84</v>
      </c>
      <c r="C42" s="202">
        <f>'[2]27'!C44</f>
        <v>0</v>
      </c>
      <c r="D42" s="202">
        <f>'[2]27'!D44</f>
        <v>0</v>
      </c>
      <c r="E42" s="202">
        <f>'[2]27'!E44</f>
        <v>0</v>
      </c>
      <c r="F42" s="15">
        <f t="shared" si="6"/>
        <v>84</v>
      </c>
      <c r="G42" s="201">
        <f>'[2]27'!H44</f>
        <v>35</v>
      </c>
      <c r="H42" s="202">
        <f>'[2]27'!I44</f>
        <v>0</v>
      </c>
      <c r="I42" s="202">
        <f>'[2]27'!J44</f>
        <v>0</v>
      </c>
      <c r="J42" s="202">
        <f>'[2]27'!K44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'[2]27'!B45</f>
        <v>84</v>
      </c>
      <c r="C43" s="202">
        <f>'[2]27'!C45</f>
        <v>0</v>
      </c>
      <c r="D43" s="202">
        <f>'[2]27'!D45</f>
        <v>0</v>
      </c>
      <c r="E43" s="202">
        <f>'[2]27'!E45</f>
        <v>0</v>
      </c>
      <c r="F43" s="15">
        <f t="shared" si="6"/>
        <v>84</v>
      </c>
      <c r="G43" s="201">
        <f>'[2]27'!H45</f>
        <v>35</v>
      </c>
      <c r="H43" s="202">
        <f>'[2]27'!I45</f>
        <v>0</v>
      </c>
      <c r="I43" s="202">
        <f>'[2]27'!J45</f>
        <v>0</v>
      </c>
      <c r="J43" s="202">
        <f>'[2]27'!K45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'[2]27'!B46</f>
        <v>84</v>
      </c>
      <c r="C44" s="202">
        <f>'[2]27'!C46</f>
        <v>0</v>
      </c>
      <c r="D44" s="202">
        <f>'[2]27'!D46</f>
        <v>0</v>
      </c>
      <c r="E44" s="202">
        <f>'[2]27'!E46</f>
        <v>0</v>
      </c>
      <c r="F44" s="15">
        <f t="shared" si="6"/>
        <v>84</v>
      </c>
      <c r="G44" s="201">
        <f>'[2]27'!H46</f>
        <v>35</v>
      </c>
      <c r="H44" s="202">
        <f>'[2]27'!I46</f>
        <v>0</v>
      </c>
      <c r="I44" s="202">
        <f>'[2]27'!J46</f>
        <v>0</v>
      </c>
      <c r="J44" s="202">
        <f>'[2]27'!K46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'[2]27'!B47</f>
        <v>84</v>
      </c>
      <c r="C45" s="202">
        <f>'[2]27'!C47</f>
        <v>0</v>
      </c>
      <c r="D45" s="202">
        <f>'[2]27'!D47</f>
        <v>0</v>
      </c>
      <c r="E45" s="202">
        <f>'[2]27'!E47</f>
        <v>0</v>
      </c>
      <c r="F45" s="15">
        <f t="shared" si="6"/>
        <v>84</v>
      </c>
      <c r="G45" s="201">
        <f>'[2]27'!H47</f>
        <v>35</v>
      </c>
      <c r="H45" s="202">
        <f>'[2]27'!I47</f>
        <v>0</v>
      </c>
      <c r="I45" s="202">
        <f>'[2]27'!J47</f>
        <v>0</v>
      </c>
      <c r="J45" s="202">
        <f>'[2]27'!K47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'[2]27'!B48</f>
        <v>84</v>
      </c>
      <c r="C46" s="202">
        <f>'[2]27'!C48</f>
        <v>0</v>
      </c>
      <c r="D46" s="202">
        <f>'[2]27'!D48</f>
        <v>0</v>
      </c>
      <c r="E46" s="202">
        <f>'[2]27'!E48</f>
        <v>0</v>
      </c>
      <c r="F46" s="15">
        <f t="shared" si="6"/>
        <v>84</v>
      </c>
      <c r="G46" s="201">
        <f>'[2]27'!H48</f>
        <v>35</v>
      </c>
      <c r="H46" s="202">
        <f>'[2]27'!I48</f>
        <v>0</v>
      </c>
      <c r="I46" s="202">
        <f>'[2]27'!J48</f>
        <v>0</v>
      </c>
      <c r="J46" s="202">
        <f>'[2]27'!K48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'[2]27'!B49</f>
        <v>84</v>
      </c>
      <c r="C47" s="202">
        <f>'[2]27'!C49</f>
        <v>0</v>
      </c>
      <c r="D47" s="202">
        <f>'[2]27'!D49</f>
        <v>0</v>
      </c>
      <c r="E47" s="202">
        <f>'[2]27'!E49</f>
        <v>0</v>
      </c>
      <c r="F47" s="15">
        <f t="shared" si="6"/>
        <v>84</v>
      </c>
      <c r="G47" s="201">
        <f>'[2]27'!H49</f>
        <v>35</v>
      </c>
      <c r="H47" s="202">
        <f>'[2]27'!I49</f>
        <v>0</v>
      </c>
      <c r="I47" s="202">
        <f>'[2]27'!J49</f>
        <v>0</v>
      </c>
      <c r="J47" s="202">
        <f>'[2]27'!K49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'[2]27'!B50</f>
        <v>84</v>
      </c>
      <c r="C48" s="202">
        <f>'[2]27'!C50</f>
        <v>0</v>
      </c>
      <c r="D48" s="202">
        <f>'[2]27'!D50</f>
        <v>0</v>
      </c>
      <c r="E48" s="202">
        <f>'[2]27'!E50</f>
        <v>0</v>
      </c>
      <c r="F48" s="15">
        <f t="shared" si="6"/>
        <v>84</v>
      </c>
      <c r="G48" s="201">
        <f>'[2]27'!H50</f>
        <v>35</v>
      </c>
      <c r="H48" s="202">
        <f>'[2]27'!I50</f>
        <v>0</v>
      </c>
      <c r="I48" s="202">
        <f>'[2]27'!J50</f>
        <v>0</v>
      </c>
      <c r="J48" s="202">
        <f>'[2]27'!K50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'[2]27'!B51</f>
        <v>84</v>
      </c>
      <c r="C49" s="202">
        <f>'[2]27'!C51</f>
        <v>0</v>
      </c>
      <c r="D49" s="202">
        <f>'[2]27'!D51</f>
        <v>0</v>
      </c>
      <c r="E49" s="202">
        <f>'[2]27'!E51</f>
        <v>0</v>
      </c>
      <c r="F49" s="15">
        <f t="shared" si="6"/>
        <v>84</v>
      </c>
      <c r="G49" s="201">
        <f>'[2]27'!H51</f>
        <v>35</v>
      </c>
      <c r="H49" s="202">
        <f>'[2]27'!I51</f>
        <v>0</v>
      </c>
      <c r="I49" s="202">
        <f>'[2]27'!J51</f>
        <v>0</v>
      </c>
      <c r="J49" s="202">
        <f>'[2]27'!K51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'[2]27'!B52</f>
        <v>84</v>
      </c>
      <c r="C50" s="202">
        <f>'[2]27'!C52</f>
        <v>0</v>
      </c>
      <c r="D50" s="202">
        <f>'[2]27'!D52</f>
        <v>0</v>
      </c>
      <c r="E50" s="202">
        <f>'[2]27'!E52</f>
        <v>0</v>
      </c>
      <c r="F50" s="15">
        <f t="shared" si="6"/>
        <v>84</v>
      </c>
      <c r="G50" s="201">
        <f>'[2]27'!H52</f>
        <v>35</v>
      </c>
      <c r="H50" s="202">
        <f>'[2]27'!I52</f>
        <v>0</v>
      </c>
      <c r="I50" s="202">
        <f>'[2]27'!J52</f>
        <v>0</v>
      </c>
      <c r="J50" s="202">
        <f>'[2]27'!K52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'[2]27'!B53</f>
        <v>84</v>
      </c>
      <c r="C51" s="202">
        <f>'[2]27'!C53</f>
        <v>0</v>
      </c>
      <c r="D51" s="202">
        <f>'[2]27'!D53</f>
        <v>0</v>
      </c>
      <c r="E51" s="202">
        <f>'[2]27'!E53</f>
        <v>0</v>
      </c>
      <c r="F51" s="15">
        <f t="shared" si="6"/>
        <v>84</v>
      </c>
      <c r="G51" s="201">
        <f>'[2]27'!H53</f>
        <v>35</v>
      </c>
      <c r="H51" s="202">
        <f>'[2]27'!I53</f>
        <v>0</v>
      </c>
      <c r="I51" s="202">
        <f>'[2]27'!J53</f>
        <v>0</v>
      </c>
      <c r="J51" s="202">
        <f>'[2]27'!K53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'[2]27'!B54</f>
        <v>84</v>
      </c>
      <c r="C52" s="202">
        <f>'[2]27'!C54</f>
        <v>0</v>
      </c>
      <c r="D52" s="202">
        <f>'[2]27'!D54</f>
        <v>0</v>
      </c>
      <c r="E52" s="202">
        <f>'[2]27'!E54</f>
        <v>0</v>
      </c>
      <c r="F52" s="15">
        <f t="shared" si="6"/>
        <v>84</v>
      </c>
      <c r="G52" s="201">
        <f>'[2]27'!H54</f>
        <v>35</v>
      </c>
      <c r="H52" s="202">
        <f>'[2]27'!I54</f>
        <v>0</v>
      </c>
      <c r="I52" s="202">
        <f>'[2]27'!J54</f>
        <v>0</v>
      </c>
      <c r="J52" s="202">
        <f>'[2]27'!K54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'[2]27'!B55</f>
        <v>84</v>
      </c>
      <c r="C53" s="202">
        <f>'[2]27'!C55</f>
        <v>0</v>
      </c>
      <c r="D53" s="202">
        <f>'[2]27'!D55</f>
        <v>0</v>
      </c>
      <c r="E53" s="202">
        <f>'[2]27'!E55</f>
        <v>0</v>
      </c>
      <c r="F53" s="15">
        <f t="shared" si="6"/>
        <v>84</v>
      </c>
      <c r="G53" s="201">
        <f>'[2]27'!H55</f>
        <v>35</v>
      </c>
      <c r="H53" s="202">
        <f>'[2]27'!I55</f>
        <v>0</v>
      </c>
      <c r="I53" s="202">
        <f>'[2]27'!J55</f>
        <v>0</v>
      </c>
      <c r="J53" s="202">
        <f>'[2]27'!K55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'[2]27'!B56</f>
        <v>84</v>
      </c>
      <c r="C54" s="202">
        <f>'[2]27'!C56</f>
        <v>0</v>
      </c>
      <c r="D54" s="202">
        <f>'[2]27'!D56</f>
        <v>0</v>
      </c>
      <c r="E54" s="202">
        <f>'[2]27'!E56</f>
        <v>0</v>
      </c>
      <c r="F54" s="15">
        <f t="shared" si="6"/>
        <v>84</v>
      </c>
      <c r="G54" s="201">
        <f>'[2]27'!H56</f>
        <v>35</v>
      </c>
      <c r="H54" s="202">
        <f>'[2]27'!I56</f>
        <v>0</v>
      </c>
      <c r="I54" s="202">
        <f>'[2]27'!J56</f>
        <v>0</v>
      </c>
      <c r="J54" s="202">
        <f>'[2]27'!K56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'[2]27'!B57</f>
        <v>84</v>
      </c>
      <c r="C55" s="202">
        <f>'[2]27'!C57</f>
        <v>0</v>
      </c>
      <c r="D55" s="202">
        <f>'[2]27'!D57</f>
        <v>0</v>
      </c>
      <c r="E55" s="202">
        <f>'[2]27'!E57</f>
        <v>0</v>
      </c>
      <c r="F55" s="15">
        <f t="shared" si="6"/>
        <v>84</v>
      </c>
      <c r="G55" s="201">
        <f>'[2]27'!H57</f>
        <v>34</v>
      </c>
      <c r="H55" s="202">
        <f>'[2]27'!I57</f>
        <v>0</v>
      </c>
      <c r="I55" s="202">
        <f>'[2]27'!J57</f>
        <v>0</v>
      </c>
      <c r="J55" s="202">
        <f>'[2]27'!K57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'[2]27'!B58</f>
        <v>84</v>
      </c>
      <c r="C56" s="202">
        <f>'[2]27'!C58</f>
        <v>0</v>
      </c>
      <c r="D56" s="202">
        <f>'[2]27'!D58</f>
        <v>0</v>
      </c>
      <c r="E56" s="202">
        <f>'[2]27'!E58</f>
        <v>0</v>
      </c>
      <c r="F56" s="15">
        <f t="shared" si="6"/>
        <v>84</v>
      </c>
      <c r="G56" s="201">
        <f>'[2]27'!H58</f>
        <v>34</v>
      </c>
      <c r="H56" s="202">
        <f>'[2]27'!I58</f>
        <v>0</v>
      </c>
      <c r="I56" s="202">
        <f>'[2]27'!J58</f>
        <v>0</v>
      </c>
      <c r="J56" s="202">
        <f>'[2]27'!K58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'[2]27'!B59</f>
        <v>84</v>
      </c>
      <c r="C57" s="202">
        <f>'[2]27'!C59</f>
        <v>0</v>
      </c>
      <c r="D57" s="202">
        <f>'[2]27'!D59</f>
        <v>0</v>
      </c>
      <c r="E57" s="202">
        <f>'[2]27'!E59</f>
        <v>0</v>
      </c>
      <c r="F57" s="15">
        <f t="shared" si="6"/>
        <v>84</v>
      </c>
      <c r="G57" s="201">
        <f>'[2]27'!H59</f>
        <v>34</v>
      </c>
      <c r="H57" s="202">
        <f>'[2]27'!I59</f>
        <v>0</v>
      </c>
      <c r="I57" s="202">
        <f>'[2]27'!J59</f>
        <v>0</v>
      </c>
      <c r="J57" s="202">
        <f>'[2]27'!K59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'[2]27'!B60</f>
        <v>84</v>
      </c>
      <c r="C58" s="202">
        <f>'[2]27'!C60</f>
        <v>0</v>
      </c>
      <c r="D58" s="202">
        <f>'[2]27'!D60</f>
        <v>0</v>
      </c>
      <c r="E58" s="202">
        <f>'[2]27'!E60</f>
        <v>0</v>
      </c>
      <c r="F58" s="15">
        <f t="shared" si="6"/>
        <v>84</v>
      </c>
      <c r="G58" s="201">
        <f>'[2]27'!H60</f>
        <v>34</v>
      </c>
      <c r="H58" s="202">
        <f>'[2]27'!I60</f>
        <v>0</v>
      </c>
      <c r="I58" s="202">
        <f>'[2]27'!J60</f>
        <v>0</v>
      </c>
      <c r="J58" s="202">
        <f>'[2]27'!K60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'[2]27'!B61</f>
        <v>84</v>
      </c>
      <c r="C59" s="202">
        <f>'[2]27'!C61</f>
        <v>0</v>
      </c>
      <c r="D59" s="202">
        <f>'[2]27'!D61</f>
        <v>0</v>
      </c>
      <c r="E59" s="202">
        <f>'[2]27'!E61</f>
        <v>0</v>
      </c>
      <c r="F59" s="15">
        <f t="shared" si="6"/>
        <v>84</v>
      </c>
      <c r="G59" s="201">
        <f>'[2]27'!H61</f>
        <v>34</v>
      </c>
      <c r="H59" s="202">
        <f>'[2]27'!I61</f>
        <v>0</v>
      </c>
      <c r="I59" s="202">
        <f>'[2]27'!J61</f>
        <v>0</v>
      </c>
      <c r="J59" s="202">
        <f>'[2]27'!K61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'[2]27'!B62</f>
        <v>84</v>
      </c>
      <c r="C60" s="202">
        <f>'[2]27'!C62</f>
        <v>0</v>
      </c>
      <c r="D60" s="202">
        <f>'[2]27'!D62</f>
        <v>0</v>
      </c>
      <c r="E60" s="202">
        <f>'[2]27'!E62</f>
        <v>0</v>
      </c>
      <c r="F60" s="15">
        <f t="shared" si="6"/>
        <v>84</v>
      </c>
      <c r="G60" s="201">
        <f>'[2]27'!H62</f>
        <v>34</v>
      </c>
      <c r="H60" s="202">
        <f>'[2]27'!I62</f>
        <v>0</v>
      </c>
      <c r="I60" s="202">
        <f>'[2]27'!J62</f>
        <v>0</v>
      </c>
      <c r="J60" s="202">
        <f>'[2]27'!K62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'[2]27'!B63</f>
        <v>84</v>
      </c>
      <c r="C61" s="202">
        <f>'[2]27'!C63</f>
        <v>0</v>
      </c>
      <c r="D61" s="202">
        <f>'[2]27'!D63</f>
        <v>0</v>
      </c>
      <c r="E61" s="202">
        <f>'[2]27'!E63</f>
        <v>0</v>
      </c>
      <c r="F61" s="15">
        <f t="shared" si="6"/>
        <v>84</v>
      </c>
      <c r="G61" s="201">
        <f>'[2]27'!H63</f>
        <v>34</v>
      </c>
      <c r="H61" s="202">
        <f>'[2]27'!I63</f>
        <v>0</v>
      </c>
      <c r="I61" s="202">
        <f>'[2]27'!J63</f>
        <v>0</v>
      </c>
      <c r="J61" s="202">
        <f>'[2]27'!K63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'[2]27'!B64</f>
        <v>84</v>
      </c>
      <c r="C62" s="202">
        <f>'[2]27'!C64</f>
        <v>0</v>
      </c>
      <c r="D62" s="202">
        <f>'[2]27'!D64</f>
        <v>0</v>
      </c>
      <c r="E62" s="202">
        <f>'[2]27'!E64</f>
        <v>0</v>
      </c>
      <c r="F62" s="15">
        <f t="shared" si="6"/>
        <v>84</v>
      </c>
      <c r="G62" s="201">
        <f>'[2]27'!H64</f>
        <v>35</v>
      </c>
      <c r="H62" s="202">
        <f>'[2]27'!I64</f>
        <v>0</v>
      </c>
      <c r="I62" s="202">
        <f>'[2]27'!J64</f>
        <v>0</v>
      </c>
      <c r="J62" s="202">
        <f>'[2]27'!K64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'[2]27'!B65</f>
        <v>84</v>
      </c>
      <c r="C63" s="202">
        <f>'[2]27'!C65</f>
        <v>0</v>
      </c>
      <c r="D63" s="202">
        <f>'[2]27'!D65</f>
        <v>0</v>
      </c>
      <c r="E63" s="202">
        <f>'[2]27'!E65</f>
        <v>0</v>
      </c>
      <c r="F63" s="15">
        <f t="shared" si="6"/>
        <v>84</v>
      </c>
      <c r="G63" s="201">
        <f>'[2]27'!H65</f>
        <v>34</v>
      </c>
      <c r="H63" s="202">
        <f>'[2]27'!I65</f>
        <v>0</v>
      </c>
      <c r="I63" s="202">
        <f>'[2]27'!J65</f>
        <v>0</v>
      </c>
      <c r="J63" s="202">
        <f>'[2]27'!K65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'[2]27'!B66</f>
        <v>84</v>
      </c>
      <c r="C64" s="202">
        <f>'[2]27'!C66</f>
        <v>0</v>
      </c>
      <c r="D64" s="202">
        <f>'[2]27'!D66</f>
        <v>0</v>
      </c>
      <c r="E64" s="202">
        <f>'[2]27'!E66</f>
        <v>0</v>
      </c>
      <c r="F64" s="15">
        <f t="shared" si="6"/>
        <v>84</v>
      </c>
      <c r="G64" s="201">
        <f>'[2]27'!H66</f>
        <v>34</v>
      </c>
      <c r="H64" s="202">
        <f>'[2]27'!I66</f>
        <v>0</v>
      </c>
      <c r="I64" s="202">
        <f>'[2]27'!J66</f>
        <v>0</v>
      </c>
      <c r="J64" s="202">
        <f>'[2]27'!K66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'[2]27'!B67</f>
        <v>84</v>
      </c>
      <c r="C65" s="202">
        <f>'[2]27'!C67</f>
        <v>0</v>
      </c>
      <c r="D65" s="202">
        <f>'[2]27'!D67</f>
        <v>0</v>
      </c>
      <c r="E65" s="202">
        <f>'[2]27'!E67</f>
        <v>0</v>
      </c>
      <c r="F65" s="15">
        <f t="shared" si="6"/>
        <v>84</v>
      </c>
      <c r="G65" s="201">
        <f>'[2]27'!H67</f>
        <v>34</v>
      </c>
      <c r="H65" s="202">
        <f>'[2]27'!I67</f>
        <v>0</v>
      </c>
      <c r="I65" s="202">
        <f>'[2]27'!J67</f>
        <v>0</v>
      </c>
      <c r="J65" s="202">
        <f>'[2]27'!K67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'[2]27'!B68</f>
        <v>84</v>
      </c>
      <c r="C66" s="202">
        <f>'[2]27'!C68</f>
        <v>0</v>
      </c>
      <c r="D66" s="202">
        <f>'[2]27'!D68</f>
        <v>0</v>
      </c>
      <c r="E66" s="202">
        <f>'[2]27'!E68</f>
        <v>0</v>
      </c>
      <c r="F66" s="15">
        <f t="shared" si="6"/>
        <v>84</v>
      </c>
      <c r="G66" s="201">
        <f>'[2]27'!H68</f>
        <v>34</v>
      </c>
      <c r="H66" s="202">
        <f>'[2]27'!I68</f>
        <v>0</v>
      </c>
      <c r="I66" s="202">
        <f>'[2]27'!J68</f>
        <v>0</v>
      </c>
      <c r="J66" s="202">
        <f>'[2]27'!K68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'[2]27'!B69</f>
        <v>84</v>
      </c>
      <c r="C67" s="202">
        <f>'[2]27'!C69</f>
        <v>0</v>
      </c>
      <c r="D67" s="202">
        <f>'[2]27'!D69</f>
        <v>0</v>
      </c>
      <c r="E67" s="202">
        <f>'[2]27'!E69</f>
        <v>0</v>
      </c>
      <c r="F67" s="15">
        <f t="shared" si="6"/>
        <v>84</v>
      </c>
      <c r="G67" s="201">
        <f>'[2]27'!H69</f>
        <v>34</v>
      </c>
      <c r="H67" s="202">
        <f>'[2]27'!I69</f>
        <v>0</v>
      </c>
      <c r="I67" s="202">
        <f>'[2]27'!J69</f>
        <v>0</v>
      </c>
      <c r="J67" s="202">
        <f>'[2]27'!K69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'[2]27'!B70</f>
        <v>84</v>
      </c>
      <c r="C68" s="202">
        <f>'[2]27'!C70</f>
        <v>0</v>
      </c>
      <c r="D68" s="202">
        <f>'[2]27'!D70</f>
        <v>0</v>
      </c>
      <c r="E68" s="202">
        <f>'[2]27'!E70</f>
        <v>0</v>
      </c>
      <c r="F68" s="15">
        <f t="shared" si="6"/>
        <v>84</v>
      </c>
      <c r="G68" s="201">
        <f>'[2]27'!H70</f>
        <v>34</v>
      </c>
      <c r="H68" s="202">
        <f>'[2]27'!I70</f>
        <v>0</v>
      </c>
      <c r="I68" s="202">
        <f>'[2]27'!J70</f>
        <v>0</v>
      </c>
      <c r="J68" s="202">
        <f>'[2]27'!K70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'[2]27'!B71</f>
        <v>84</v>
      </c>
      <c r="C69" s="202">
        <f>'[2]27'!C71</f>
        <v>0</v>
      </c>
      <c r="D69" s="202">
        <f>'[2]27'!D71</f>
        <v>0</v>
      </c>
      <c r="E69" s="202">
        <f>'[2]27'!E71</f>
        <v>0</v>
      </c>
      <c r="F69" s="15">
        <f t="shared" ref="F69:F98" si="16">SUM(B69:E69)</f>
        <v>84</v>
      </c>
      <c r="G69" s="201">
        <f>'[2]27'!H71</f>
        <v>34</v>
      </c>
      <c r="H69" s="202">
        <f>'[2]27'!I71</f>
        <v>0</v>
      </c>
      <c r="I69" s="202">
        <f>'[2]27'!J71</f>
        <v>0</v>
      </c>
      <c r="J69" s="202">
        <f>'[2]27'!K71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'[2]27'!B72</f>
        <v>84</v>
      </c>
      <c r="C70" s="202">
        <f>'[2]27'!C72</f>
        <v>0</v>
      </c>
      <c r="D70" s="202">
        <f>'[2]27'!D72</f>
        <v>0</v>
      </c>
      <c r="E70" s="202">
        <f>'[2]27'!E72</f>
        <v>0</v>
      </c>
      <c r="F70" s="15">
        <f t="shared" si="16"/>
        <v>84</v>
      </c>
      <c r="G70" s="201">
        <f>'[2]27'!H72</f>
        <v>35</v>
      </c>
      <c r="H70" s="202">
        <f>'[2]27'!I72</f>
        <v>0</v>
      </c>
      <c r="I70" s="202">
        <f>'[2]27'!J72</f>
        <v>0</v>
      </c>
      <c r="J70" s="202">
        <f>'[2]27'!K72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'[2]27'!B73</f>
        <v>84</v>
      </c>
      <c r="C71" s="202">
        <f>'[2]27'!C73</f>
        <v>0</v>
      </c>
      <c r="D71" s="202">
        <f>'[2]27'!D73</f>
        <v>0</v>
      </c>
      <c r="E71" s="202">
        <f>'[2]27'!E73</f>
        <v>0</v>
      </c>
      <c r="F71" s="15">
        <f t="shared" si="16"/>
        <v>84</v>
      </c>
      <c r="G71" s="201">
        <f>'[2]27'!H73</f>
        <v>35</v>
      </c>
      <c r="H71" s="202">
        <f>'[2]27'!I73</f>
        <v>0</v>
      </c>
      <c r="I71" s="202">
        <f>'[2]27'!J73</f>
        <v>0</v>
      </c>
      <c r="J71" s="202">
        <f>'[2]27'!K73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'[2]27'!B74</f>
        <v>84</v>
      </c>
      <c r="C72" s="202">
        <f>'[2]27'!C74</f>
        <v>0</v>
      </c>
      <c r="D72" s="202">
        <f>'[2]27'!D74</f>
        <v>0</v>
      </c>
      <c r="E72" s="202">
        <f>'[2]27'!E74</f>
        <v>0</v>
      </c>
      <c r="F72" s="15">
        <f t="shared" si="16"/>
        <v>84</v>
      </c>
      <c r="G72" s="201">
        <f>'[2]27'!H74</f>
        <v>35</v>
      </c>
      <c r="H72" s="202">
        <f>'[2]27'!I74</f>
        <v>0</v>
      </c>
      <c r="I72" s="202">
        <f>'[2]27'!J74</f>
        <v>0</v>
      </c>
      <c r="J72" s="202">
        <f>'[2]27'!K74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'[2]27'!B75</f>
        <v>84</v>
      </c>
      <c r="C73" s="202">
        <f>'[2]27'!C75</f>
        <v>0</v>
      </c>
      <c r="D73" s="202">
        <f>'[2]27'!D75</f>
        <v>0</v>
      </c>
      <c r="E73" s="202">
        <f>'[2]27'!E75</f>
        <v>0</v>
      </c>
      <c r="F73" s="15">
        <f t="shared" si="16"/>
        <v>84</v>
      </c>
      <c r="G73" s="201">
        <f>'[2]27'!H75</f>
        <v>35</v>
      </c>
      <c r="H73" s="202">
        <f>'[2]27'!I75</f>
        <v>0</v>
      </c>
      <c r="I73" s="202">
        <f>'[2]27'!J75</f>
        <v>0</v>
      </c>
      <c r="J73" s="202">
        <f>'[2]27'!K75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'[2]27'!B76</f>
        <v>84</v>
      </c>
      <c r="C74" s="202">
        <f>'[2]27'!C76</f>
        <v>0</v>
      </c>
      <c r="D74" s="202">
        <f>'[2]27'!D76</f>
        <v>0</v>
      </c>
      <c r="E74" s="202">
        <f>'[2]27'!E76</f>
        <v>0</v>
      </c>
      <c r="F74" s="15">
        <f t="shared" si="16"/>
        <v>84</v>
      </c>
      <c r="G74" s="201">
        <f>'[2]27'!H76</f>
        <v>36</v>
      </c>
      <c r="H74" s="202">
        <f>'[2]27'!I76</f>
        <v>0</v>
      </c>
      <c r="I74" s="202">
        <f>'[2]27'!J76</f>
        <v>0</v>
      </c>
      <c r="J74" s="202">
        <f>'[2]27'!K76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1">
        <f>'[2]27'!B77</f>
        <v>84</v>
      </c>
      <c r="C75" s="202">
        <f>'[2]27'!C77</f>
        <v>0</v>
      </c>
      <c r="D75" s="202">
        <f>'[2]27'!D77</f>
        <v>0</v>
      </c>
      <c r="E75" s="202">
        <f>'[2]27'!E77</f>
        <v>0</v>
      </c>
      <c r="F75" s="15">
        <f t="shared" si="16"/>
        <v>84</v>
      </c>
      <c r="G75" s="201">
        <f>'[2]27'!H77</f>
        <v>36</v>
      </c>
      <c r="H75" s="202">
        <f>'[2]27'!I77</f>
        <v>0</v>
      </c>
      <c r="I75" s="202">
        <f>'[2]27'!J77</f>
        <v>0</v>
      </c>
      <c r="J75" s="202">
        <f>'[2]27'!K77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1">
        <f>'[2]27'!B78</f>
        <v>84</v>
      </c>
      <c r="C76" s="202">
        <f>'[2]27'!C78</f>
        <v>0</v>
      </c>
      <c r="D76" s="202">
        <f>'[2]27'!D78</f>
        <v>0</v>
      </c>
      <c r="E76" s="202">
        <f>'[2]27'!E78</f>
        <v>0</v>
      </c>
      <c r="F76" s="15">
        <f t="shared" si="16"/>
        <v>84</v>
      </c>
      <c r="G76" s="201">
        <f>'[2]27'!H78</f>
        <v>36</v>
      </c>
      <c r="H76" s="202">
        <f>'[2]27'!I78</f>
        <v>0</v>
      </c>
      <c r="I76" s="202">
        <f>'[2]27'!J78</f>
        <v>0</v>
      </c>
      <c r="J76" s="202">
        <f>'[2]27'!K78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1">
        <f>'[2]27'!B79</f>
        <v>84</v>
      </c>
      <c r="C77" s="202">
        <f>'[2]27'!C79</f>
        <v>0</v>
      </c>
      <c r="D77" s="202">
        <f>'[2]27'!D79</f>
        <v>0</v>
      </c>
      <c r="E77" s="202">
        <f>'[2]27'!E79</f>
        <v>0</v>
      </c>
      <c r="F77" s="15">
        <f t="shared" si="16"/>
        <v>84</v>
      </c>
      <c r="G77" s="201">
        <f>'[2]27'!H79</f>
        <v>36</v>
      </c>
      <c r="H77" s="202">
        <f>'[2]27'!I79</f>
        <v>0</v>
      </c>
      <c r="I77" s="202">
        <f>'[2]27'!J79</f>
        <v>0</v>
      </c>
      <c r="J77" s="202">
        <f>'[2]27'!K79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'[2]27'!B80</f>
        <v>84</v>
      </c>
      <c r="C78" s="202">
        <f>'[2]27'!C80</f>
        <v>0</v>
      </c>
      <c r="D78" s="202">
        <f>'[2]27'!D80</f>
        <v>0</v>
      </c>
      <c r="E78" s="202">
        <f>'[2]27'!E80</f>
        <v>0</v>
      </c>
      <c r="F78" s="15">
        <f t="shared" si="16"/>
        <v>84</v>
      </c>
      <c r="G78" s="201">
        <f>'[2]27'!H80</f>
        <v>36</v>
      </c>
      <c r="H78" s="202">
        <f>'[2]27'!I80</f>
        <v>0</v>
      </c>
      <c r="I78" s="202">
        <f>'[2]27'!J80</f>
        <v>0</v>
      </c>
      <c r="J78" s="202">
        <f>'[2]27'!K80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'[2]27'!B81</f>
        <v>84</v>
      </c>
      <c r="C79" s="202">
        <f>'[2]27'!C81</f>
        <v>0</v>
      </c>
      <c r="D79" s="202">
        <f>'[2]27'!D81</f>
        <v>0</v>
      </c>
      <c r="E79" s="202">
        <f>'[2]27'!E81</f>
        <v>0</v>
      </c>
      <c r="F79" s="15">
        <f t="shared" si="16"/>
        <v>84</v>
      </c>
      <c r="G79" s="201">
        <f>'[2]27'!H81</f>
        <v>36</v>
      </c>
      <c r="H79" s="202">
        <f>'[2]27'!I81</f>
        <v>0</v>
      </c>
      <c r="I79" s="202">
        <f>'[2]27'!J81</f>
        <v>0</v>
      </c>
      <c r="J79" s="202">
        <f>'[2]27'!K81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'[2]27'!B82</f>
        <v>84</v>
      </c>
      <c r="C80" s="202">
        <f>'[2]27'!C82</f>
        <v>0</v>
      </c>
      <c r="D80" s="202">
        <f>'[2]27'!D82</f>
        <v>0</v>
      </c>
      <c r="E80" s="202">
        <f>'[2]27'!E82</f>
        <v>0</v>
      </c>
      <c r="F80" s="15">
        <f t="shared" si="16"/>
        <v>84</v>
      </c>
      <c r="G80" s="201">
        <f>'[2]27'!H82</f>
        <v>36</v>
      </c>
      <c r="H80" s="202">
        <f>'[2]27'!I82</f>
        <v>0</v>
      </c>
      <c r="I80" s="202">
        <f>'[2]27'!J82</f>
        <v>0</v>
      </c>
      <c r="J80" s="202">
        <f>'[2]27'!K82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1">
        <f>'[2]27'!B83</f>
        <v>84</v>
      </c>
      <c r="C81" s="202">
        <f>'[2]27'!C83</f>
        <v>0</v>
      </c>
      <c r="D81" s="202">
        <f>'[2]27'!D83</f>
        <v>0</v>
      </c>
      <c r="E81" s="202">
        <f>'[2]27'!E83</f>
        <v>0</v>
      </c>
      <c r="F81" s="15">
        <f t="shared" si="16"/>
        <v>84</v>
      </c>
      <c r="G81" s="201">
        <f>'[2]27'!H83</f>
        <v>36</v>
      </c>
      <c r="H81" s="202">
        <f>'[2]27'!I83</f>
        <v>0</v>
      </c>
      <c r="I81" s="202">
        <f>'[2]27'!J83</f>
        <v>0</v>
      </c>
      <c r="J81" s="202">
        <f>'[2]27'!K83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1">
        <f>'[2]27'!B84</f>
        <v>84</v>
      </c>
      <c r="C82" s="202">
        <f>'[2]27'!C84</f>
        <v>0</v>
      </c>
      <c r="D82" s="202">
        <f>'[2]27'!D84</f>
        <v>0</v>
      </c>
      <c r="E82" s="202">
        <f>'[2]27'!E84</f>
        <v>0</v>
      </c>
      <c r="F82" s="15">
        <f t="shared" si="16"/>
        <v>84</v>
      </c>
      <c r="G82" s="201">
        <f>'[2]27'!H84</f>
        <v>36</v>
      </c>
      <c r="H82" s="202">
        <f>'[2]27'!I84</f>
        <v>0</v>
      </c>
      <c r="I82" s="202">
        <f>'[2]27'!J84</f>
        <v>0</v>
      </c>
      <c r="J82" s="202">
        <f>'[2]27'!K84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1">
        <f>'[2]27'!B85</f>
        <v>84</v>
      </c>
      <c r="C83" s="202">
        <f>'[2]27'!C85</f>
        <v>0</v>
      </c>
      <c r="D83" s="202">
        <f>'[2]27'!D85</f>
        <v>0</v>
      </c>
      <c r="E83" s="202">
        <f>'[2]27'!E85</f>
        <v>0</v>
      </c>
      <c r="F83" s="15">
        <f t="shared" si="16"/>
        <v>84</v>
      </c>
      <c r="G83" s="201">
        <f>'[2]27'!H85</f>
        <v>37</v>
      </c>
      <c r="H83" s="202">
        <f>'[2]27'!I85</f>
        <v>0</v>
      </c>
      <c r="I83" s="202">
        <f>'[2]27'!J85</f>
        <v>0</v>
      </c>
      <c r="J83" s="202">
        <f>'[2]27'!K85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'[2]27'!B86</f>
        <v>84</v>
      </c>
      <c r="C84" s="202">
        <f>'[2]27'!C86</f>
        <v>0</v>
      </c>
      <c r="D84" s="202">
        <f>'[2]27'!D86</f>
        <v>0</v>
      </c>
      <c r="E84" s="202">
        <f>'[2]27'!E86</f>
        <v>0</v>
      </c>
      <c r="F84" s="15">
        <f t="shared" si="16"/>
        <v>84</v>
      </c>
      <c r="G84" s="201">
        <f>'[2]27'!H86</f>
        <v>37</v>
      </c>
      <c r="H84" s="202">
        <f>'[2]27'!I86</f>
        <v>0</v>
      </c>
      <c r="I84" s="202">
        <f>'[2]27'!J86</f>
        <v>0</v>
      </c>
      <c r="J84" s="202">
        <f>'[2]27'!K86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'[2]27'!B87</f>
        <v>84</v>
      </c>
      <c r="C85" s="202">
        <f>'[2]27'!C87</f>
        <v>0</v>
      </c>
      <c r="D85" s="202">
        <f>'[2]27'!D87</f>
        <v>0</v>
      </c>
      <c r="E85" s="202">
        <f>'[2]27'!E87</f>
        <v>0</v>
      </c>
      <c r="F85" s="15">
        <f t="shared" si="16"/>
        <v>84</v>
      </c>
      <c r="G85" s="201">
        <f>'[2]27'!H87</f>
        <v>37</v>
      </c>
      <c r="H85" s="202">
        <f>'[2]27'!I87</f>
        <v>0</v>
      </c>
      <c r="I85" s="202">
        <f>'[2]27'!J87</f>
        <v>0</v>
      </c>
      <c r="J85" s="202">
        <f>'[2]27'!K87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'[2]27'!B88</f>
        <v>84</v>
      </c>
      <c r="C86" s="202">
        <f>'[2]27'!C88</f>
        <v>0</v>
      </c>
      <c r="D86" s="202">
        <f>'[2]27'!D88</f>
        <v>0</v>
      </c>
      <c r="E86" s="202">
        <f>'[2]27'!E88</f>
        <v>0</v>
      </c>
      <c r="F86" s="15">
        <f t="shared" si="16"/>
        <v>84</v>
      </c>
      <c r="G86" s="201">
        <f>'[2]27'!H88</f>
        <v>37</v>
      </c>
      <c r="H86" s="202">
        <f>'[2]27'!I88</f>
        <v>0</v>
      </c>
      <c r="I86" s="202">
        <f>'[2]27'!J88</f>
        <v>0</v>
      </c>
      <c r="J86" s="202">
        <f>'[2]27'!K88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'[2]27'!B89</f>
        <v>84</v>
      </c>
      <c r="C87" s="202">
        <f>'[2]27'!C89</f>
        <v>0</v>
      </c>
      <c r="D87" s="202">
        <f>'[2]27'!D89</f>
        <v>0</v>
      </c>
      <c r="E87" s="202">
        <f>'[2]27'!E89</f>
        <v>0</v>
      </c>
      <c r="F87" s="15">
        <f t="shared" si="16"/>
        <v>84</v>
      </c>
      <c r="G87" s="201">
        <f>'[2]27'!H89</f>
        <v>37</v>
      </c>
      <c r="H87" s="202">
        <f>'[2]27'!I89</f>
        <v>0</v>
      </c>
      <c r="I87" s="202">
        <f>'[2]27'!J89</f>
        <v>0</v>
      </c>
      <c r="J87" s="202">
        <f>'[2]27'!K89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'[2]27'!B90</f>
        <v>84</v>
      </c>
      <c r="C88" s="202">
        <f>'[2]27'!C90</f>
        <v>0</v>
      </c>
      <c r="D88" s="202">
        <f>'[2]27'!D90</f>
        <v>0</v>
      </c>
      <c r="E88" s="202">
        <f>'[2]27'!E90</f>
        <v>0</v>
      </c>
      <c r="F88" s="15">
        <f t="shared" si="16"/>
        <v>84</v>
      </c>
      <c r="G88" s="201">
        <f>'[2]27'!H90</f>
        <v>37</v>
      </c>
      <c r="H88" s="202">
        <f>'[2]27'!I90</f>
        <v>0</v>
      </c>
      <c r="I88" s="202">
        <f>'[2]27'!J90</f>
        <v>0</v>
      </c>
      <c r="J88" s="202">
        <f>'[2]27'!K90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'[2]27'!B91</f>
        <v>84</v>
      </c>
      <c r="C89" s="202">
        <f>'[2]27'!C91</f>
        <v>0</v>
      </c>
      <c r="D89" s="202">
        <f>'[2]27'!D91</f>
        <v>0</v>
      </c>
      <c r="E89" s="202">
        <f>'[2]27'!E91</f>
        <v>0</v>
      </c>
      <c r="F89" s="15">
        <f t="shared" si="16"/>
        <v>84</v>
      </c>
      <c r="G89" s="201">
        <f>'[2]27'!H91</f>
        <v>37</v>
      </c>
      <c r="H89" s="202">
        <f>'[2]27'!I91</f>
        <v>0</v>
      </c>
      <c r="I89" s="202">
        <f>'[2]27'!J91</f>
        <v>0</v>
      </c>
      <c r="J89" s="202">
        <f>'[2]27'!K91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'[2]27'!B92</f>
        <v>84</v>
      </c>
      <c r="C90" s="202">
        <f>'[2]27'!C92</f>
        <v>0</v>
      </c>
      <c r="D90" s="202">
        <f>'[2]27'!D92</f>
        <v>0</v>
      </c>
      <c r="E90" s="202">
        <f>'[2]27'!E92</f>
        <v>0</v>
      </c>
      <c r="F90" s="15">
        <f t="shared" si="16"/>
        <v>84</v>
      </c>
      <c r="G90" s="201">
        <f>'[2]27'!H92</f>
        <v>37</v>
      </c>
      <c r="H90" s="202">
        <f>'[2]27'!I92</f>
        <v>0</v>
      </c>
      <c r="I90" s="202">
        <f>'[2]27'!J92</f>
        <v>0</v>
      </c>
      <c r="J90" s="202">
        <f>'[2]27'!K92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'[2]27'!B93</f>
        <v>84</v>
      </c>
      <c r="C91" s="202">
        <f>'[2]27'!C93</f>
        <v>0</v>
      </c>
      <c r="D91" s="202">
        <f>'[2]27'!D93</f>
        <v>0</v>
      </c>
      <c r="E91" s="202">
        <f>'[2]27'!E93</f>
        <v>0</v>
      </c>
      <c r="F91" s="15">
        <f t="shared" si="16"/>
        <v>84</v>
      </c>
      <c r="G91" s="201">
        <f>'[2]27'!H93</f>
        <v>37</v>
      </c>
      <c r="H91" s="202">
        <f>'[2]27'!I93</f>
        <v>0</v>
      </c>
      <c r="I91" s="202">
        <f>'[2]27'!J93</f>
        <v>0</v>
      </c>
      <c r="J91" s="202">
        <f>'[2]27'!K93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'[2]27'!B94</f>
        <v>84</v>
      </c>
      <c r="C92" s="202">
        <f>'[2]27'!C94</f>
        <v>0</v>
      </c>
      <c r="D92" s="202">
        <f>'[2]27'!D94</f>
        <v>0</v>
      </c>
      <c r="E92" s="202">
        <f>'[2]27'!E94</f>
        <v>0</v>
      </c>
      <c r="F92" s="15">
        <f t="shared" si="16"/>
        <v>84</v>
      </c>
      <c r="G92" s="201">
        <f>'[2]27'!H94</f>
        <v>37</v>
      </c>
      <c r="H92" s="202">
        <f>'[2]27'!I94</f>
        <v>0</v>
      </c>
      <c r="I92" s="202">
        <f>'[2]27'!J94</f>
        <v>0</v>
      </c>
      <c r="J92" s="202">
        <f>'[2]27'!K94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'[2]27'!B95</f>
        <v>84</v>
      </c>
      <c r="C93" s="202">
        <f>'[2]27'!C95</f>
        <v>0</v>
      </c>
      <c r="D93" s="202">
        <f>'[2]27'!D95</f>
        <v>0</v>
      </c>
      <c r="E93" s="202">
        <f>'[2]27'!E95</f>
        <v>0</v>
      </c>
      <c r="F93" s="15">
        <f t="shared" si="16"/>
        <v>84</v>
      </c>
      <c r="G93" s="201">
        <f>'[2]27'!H95</f>
        <v>37</v>
      </c>
      <c r="H93" s="202">
        <f>'[2]27'!I95</f>
        <v>0</v>
      </c>
      <c r="I93" s="202">
        <f>'[2]27'!J95</f>
        <v>0</v>
      </c>
      <c r="J93" s="202">
        <f>'[2]27'!K95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'[2]27'!B96</f>
        <v>84</v>
      </c>
      <c r="C94" s="202">
        <f>'[2]27'!C96</f>
        <v>0</v>
      </c>
      <c r="D94" s="202">
        <f>'[2]27'!D96</f>
        <v>0</v>
      </c>
      <c r="E94" s="202">
        <f>'[2]27'!E96</f>
        <v>0</v>
      </c>
      <c r="F94" s="15">
        <f t="shared" si="16"/>
        <v>84</v>
      </c>
      <c r="G94" s="201">
        <f>'[2]27'!H96</f>
        <v>37</v>
      </c>
      <c r="H94" s="202">
        <f>'[2]27'!I96</f>
        <v>0</v>
      </c>
      <c r="I94" s="202">
        <f>'[2]27'!J96</f>
        <v>0</v>
      </c>
      <c r="J94" s="202">
        <f>'[2]27'!K96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'[2]27'!B97</f>
        <v>84</v>
      </c>
      <c r="C95" s="202">
        <f>'[2]27'!C97</f>
        <v>0</v>
      </c>
      <c r="D95" s="202">
        <f>'[2]27'!D97</f>
        <v>0</v>
      </c>
      <c r="E95" s="202">
        <f>'[2]27'!E97</f>
        <v>0</v>
      </c>
      <c r="F95" s="15">
        <f t="shared" si="16"/>
        <v>84</v>
      </c>
      <c r="G95" s="201">
        <f>'[2]27'!H97</f>
        <v>37</v>
      </c>
      <c r="H95" s="202">
        <f>'[2]27'!I97</f>
        <v>0</v>
      </c>
      <c r="I95" s="202">
        <f>'[2]27'!J97</f>
        <v>0</v>
      </c>
      <c r="J95" s="202">
        <f>'[2]27'!K97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'[2]27'!B98</f>
        <v>84</v>
      </c>
      <c r="C96" s="202">
        <f>'[2]27'!C98</f>
        <v>0</v>
      </c>
      <c r="D96" s="202">
        <f>'[2]27'!D98</f>
        <v>0</v>
      </c>
      <c r="E96" s="202">
        <f>'[2]27'!E98</f>
        <v>0</v>
      </c>
      <c r="F96" s="15">
        <f t="shared" si="16"/>
        <v>84</v>
      </c>
      <c r="G96" s="201">
        <f>'[2]27'!H98</f>
        <v>37</v>
      </c>
      <c r="H96" s="202">
        <f>'[2]27'!I98</f>
        <v>0</v>
      </c>
      <c r="I96" s="202">
        <f>'[2]27'!J98</f>
        <v>0</v>
      </c>
      <c r="J96" s="202">
        <f>'[2]27'!K98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'[2]27'!B99</f>
        <v>84</v>
      </c>
      <c r="C97" s="202">
        <f>'[2]27'!C99</f>
        <v>0</v>
      </c>
      <c r="D97" s="202">
        <f>'[2]27'!D99</f>
        <v>0</v>
      </c>
      <c r="E97" s="202">
        <f>'[2]27'!E99</f>
        <v>0</v>
      </c>
      <c r="F97" s="15">
        <f t="shared" si="16"/>
        <v>84</v>
      </c>
      <c r="G97" s="201">
        <f>'[2]27'!H99</f>
        <v>37</v>
      </c>
      <c r="H97" s="202">
        <f>'[2]27'!I99</f>
        <v>0</v>
      </c>
      <c r="I97" s="202">
        <f>'[2]27'!J99</f>
        <v>0</v>
      </c>
      <c r="J97" s="202">
        <f>'[2]27'!K99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'[2]27'!B100</f>
        <v>84</v>
      </c>
      <c r="C98" s="202">
        <f>'[2]27'!C100</f>
        <v>0</v>
      </c>
      <c r="D98" s="202">
        <f>'[2]27'!D100</f>
        <v>0</v>
      </c>
      <c r="E98" s="202">
        <f>'[2]27'!E100</f>
        <v>0</v>
      </c>
      <c r="F98" s="15">
        <f t="shared" si="16"/>
        <v>84</v>
      </c>
      <c r="G98" s="201">
        <f>'[2]27'!H100</f>
        <v>37</v>
      </c>
      <c r="H98" s="202">
        <f>'[2]27'!I100</f>
        <v>0</v>
      </c>
      <c r="I98" s="202">
        <f>'[2]27'!J100</f>
        <v>0</v>
      </c>
      <c r="J98" s="202">
        <f>'[2]27'!K100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0.85850000000000004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0.85850000000000004</v>
      </c>
      <c r="L99" s="171">
        <f t="shared" si="17"/>
        <v>2.4E-2</v>
      </c>
      <c r="M99" s="171">
        <f t="shared" si="17"/>
        <v>0.84619999999999973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0.84619999999999973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950</v>
      </c>
      <c r="G3" s="16">
        <f>'[3]27'!G5</f>
        <v>0</v>
      </c>
      <c r="H3" s="17">
        <f>SUM(B3:G3)</f>
        <v>1270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8.02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8.02</v>
      </c>
      <c r="AE3" s="8">
        <f>BD3</f>
        <v>8.02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8.02</v>
      </c>
      <c r="AL3" s="8">
        <f t="shared" ref="AL3:AQ18" si="3">Q3-X3-AE3</f>
        <v>253.96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253.96</v>
      </c>
      <c r="AT3" s="8">
        <v>32</v>
      </c>
      <c r="AU3" s="8">
        <v>8</v>
      </c>
      <c r="AW3" s="204">
        <v>8.02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8.02</v>
      </c>
      <c r="BD3" s="204">
        <v>8.02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8.02</v>
      </c>
      <c r="BL3" s="8">
        <f>AT3</f>
        <v>32</v>
      </c>
      <c r="BM3" s="8">
        <f>AU3</f>
        <v>8</v>
      </c>
      <c r="BN3" s="8">
        <f>BC3</f>
        <v>8.02</v>
      </c>
      <c r="BO3" s="8">
        <f>BJ3</f>
        <v>8.02</v>
      </c>
      <c r="BP3" s="182">
        <f>BL3-BN3</f>
        <v>23.98</v>
      </c>
      <c r="BQ3" s="182">
        <f>BM3-BO3</f>
        <v>-1.9999999999999574E-2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950</v>
      </c>
      <c r="G4" s="16">
        <f>'[3]27'!G6</f>
        <v>0</v>
      </c>
      <c r="H4" s="17">
        <f>SUM(B4:G4)</f>
        <v>1270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8.02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8.02</v>
      </c>
      <c r="AE4" s="8">
        <f t="shared" ref="AE4:AE67" si="11">BD4</f>
        <v>8.02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8.02</v>
      </c>
      <c r="AL4" s="8">
        <f t="shared" si="3"/>
        <v>253.96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253.96</v>
      </c>
      <c r="AT4" s="8">
        <v>32</v>
      </c>
      <c r="AU4" s="8">
        <v>8</v>
      </c>
      <c r="AW4" s="204">
        <v>8.02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8.02</v>
      </c>
      <c r="BD4" s="204">
        <v>8.02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8.02</v>
      </c>
      <c r="BL4" s="8">
        <f t="shared" ref="BL4:BL67" si="21">AT4</f>
        <v>32</v>
      </c>
      <c r="BM4" s="8">
        <f t="shared" ref="BM4:BM67" si="22">AU4</f>
        <v>8</v>
      </c>
      <c r="BN4" s="8">
        <f t="shared" ref="BN4:BN67" si="23">BC4</f>
        <v>8.02</v>
      </c>
      <c r="BO4" s="8">
        <f t="shared" ref="BO4:BO67" si="24">BJ4</f>
        <v>8.02</v>
      </c>
      <c r="BP4" s="182">
        <f t="shared" ref="BP4:BP67" si="25">BL4-BN4</f>
        <v>23.98</v>
      </c>
      <c r="BQ4" s="182">
        <f t="shared" ref="BQ4:BQ67" si="26">BM4-BO4</f>
        <v>-1.9999999999999574E-2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950</v>
      </c>
      <c r="G5" s="16">
        <f>'[3]27'!G7</f>
        <v>0</v>
      </c>
      <c r="H5" s="17">
        <f t="shared" ref="H5:H68" si="27">SUM(B5:G5)</f>
        <v>1270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8.02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8.02</v>
      </c>
      <c r="AE5" s="8">
        <f t="shared" si="11"/>
        <v>8.02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8.02</v>
      </c>
      <c r="AL5" s="8">
        <f t="shared" si="3"/>
        <v>253.96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253.96</v>
      </c>
      <c r="AT5" s="8">
        <v>32</v>
      </c>
      <c r="AU5" s="8">
        <v>0</v>
      </c>
      <c r="AW5" s="204">
        <v>8.02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8.02</v>
      </c>
      <c r="BD5" s="204">
        <v>8.02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8.02</v>
      </c>
      <c r="BL5" s="8">
        <f t="shared" si="21"/>
        <v>32</v>
      </c>
      <c r="BM5" s="8">
        <f t="shared" si="22"/>
        <v>0</v>
      </c>
      <c r="BN5" s="8">
        <f t="shared" si="23"/>
        <v>8.02</v>
      </c>
      <c r="BO5" s="8">
        <f t="shared" si="24"/>
        <v>8.02</v>
      </c>
      <c r="BP5" s="182">
        <f t="shared" si="25"/>
        <v>23.98</v>
      </c>
      <c r="BQ5" s="182">
        <f t="shared" si="26"/>
        <v>-8.02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950</v>
      </c>
      <c r="G6" s="16">
        <f>'[3]27'!G8</f>
        <v>0</v>
      </c>
      <c r="H6" s="17">
        <f t="shared" si="27"/>
        <v>1270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8.02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8.02</v>
      </c>
      <c r="AE6" s="8">
        <f t="shared" si="11"/>
        <v>8.02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8.02</v>
      </c>
      <c r="AL6" s="8">
        <f t="shared" si="3"/>
        <v>253.96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253.96</v>
      </c>
      <c r="AT6" s="8">
        <v>32</v>
      </c>
      <c r="AU6" s="8">
        <v>0</v>
      </c>
      <c r="AW6" s="204">
        <v>8.02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8.02</v>
      </c>
      <c r="BD6" s="204">
        <v>8.02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8.02</v>
      </c>
      <c r="BL6" s="8">
        <f t="shared" si="21"/>
        <v>32</v>
      </c>
      <c r="BM6" s="8">
        <f t="shared" si="22"/>
        <v>0</v>
      </c>
      <c r="BN6" s="8">
        <f t="shared" si="23"/>
        <v>8.02</v>
      </c>
      <c r="BO6" s="8">
        <f t="shared" si="24"/>
        <v>8.02</v>
      </c>
      <c r="BP6" s="182">
        <f t="shared" si="25"/>
        <v>23.98</v>
      </c>
      <c r="BQ6" s="182">
        <f t="shared" si="26"/>
        <v>-8.02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950</v>
      </c>
      <c r="G7" s="16">
        <f>'[3]27'!G9</f>
        <v>0</v>
      </c>
      <c r="H7" s="17">
        <f t="shared" si="27"/>
        <v>1270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8.02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8.02</v>
      </c>
      <c r="AE7" s="8">
        <f t="shared" si="11"/>
        <v>8.02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8.02</v>
      </c>
      <c r="AL7" s="8">
        <f t="shared" si="3"/>
        <v>253.96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253.96</v>
      </c>
      <c r="AT7" s="8">
        <v>32</v>
      </c>
      <c r="AU7" s="8">
        <v>0</v>
      </c>
      <c r="AW7" s="204">
        <v>8.02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8.02</v>
      </c>
      <c r="BD7" s="204">
        <v>8.02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8.02</v>
      </c>
      <c r="BL7" s="8">
        <f t="shared" si="21"/>
        <v>32</v>
      </c>
      <c r="BM7" s="8">
        <f t="shared" si="22"/>
        <v>0</v>
      </c>
      <c r="BN7" s="8">
        <f t="shared" si="23"/>
        <v>8.02</v>
      </c>
      <c r="BO7" s="8">
        <f t="shared" si="24"/>
        <v>8.02</v>
      </c>
      <c r="BP7" s="182">
        <f t="shared" si="25"/>
        <v>23.98</v>
      </c>
      <c r="BQ7" s="182">
        <f t="shared" si="26"/>
        <v>-8.02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950</v>
      </c>
      <c r="G8" s="16">
        <f>'[3]27'!G10</f>
        <v>0</v>
      </c>
      <c r="H8" s="17">
        <f t="shared" si="27"/>
        <v>1270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8.02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8.02</v>
      </c>
      <c r="AE8" s="8">
        <f t="shared" si="11"/>
        <v>8.02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8.02</v>
      </c>
      <c r="AL8" s="8">
        <f t="shared" si="3"/>
        <v>253.96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253.96</v>
      </c>
      <c r="AT8" s="8">
        <v>32</v>
      </c>
      <c r="AU8" s="8">
        <v>0</v>
      </c>
      <c r="AW8" s="204">
        <v>8.02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8.02</v>
      </c>
      <c r="BD8" s="204">
        <v>8.02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8.02</v>
      </c>
      <c r="BL8" s="8">
        <f t="shared" si="21"/>
        <v>32</v>
      </c>
      <c r="BM8" s="8">
        <f t="shared" si="22"/>
        <v>0</v>
      </c>
      <c r="BN8" s="8">
        <f t="shared" si="23"/>
        <v>8.02</v>
      </c>
      <c r="BO8" s="8">
        <f t="shared" si="24"/>
        <v>8.02</v>
      </c>
      <c r="BP8" s="182">
        <f t="shared" si="25"/>
        <v>23.98</v>
      </c>
      <c r="BQ8" s="182">
        <f t="shared" si="26"/>
        <v>-8.02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950</v>
      </c>
      <c r="G9" s="16">
        <f>'[3]27'!G11</f>
        <v>0</v>
      </c>
      <c r="H9" s="17">
        <f t="shared" si="27"/>
        <v>1270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8.02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8.02</v>
      </c>
      <c r="AE9" s="8">
        <f t="shared" si="11"/>
        <v>8.02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8.02</v>
      </c>
      <c r="AL9" s="8">
        <f t="shared" si="3"/>
        <v>253.96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253.96</v>
      </c>
      <c r="AT9" s="8">
        <v>32</v>
      </c>
      <c r="AU9" s="8">
        <v>0</v>
      </c>
      <c r="AW9" s="204">
        <v>8.02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8.02</v>
      </c>
      <c r="BD9" s="204">
        <v>8.02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8.02</v>
      </c>
      <c r="BL9" s="8">
        <f t="shared" si="21"/>
        <v>32</v>
      </c>
      <c r="BM9" s="8">
        <f t="shared" si="22"/>
        <v>0</v>
      </c>
      <c r="BN9" s="8">
        <f t="shared" si="23"/>
        <v>8.02</v>
      </c>
      <c r="BO9" s="8">
        <f t="shared" si="24"/>
        <v>8.02</v>
      </c>
      <c r="BP9" s="182">
        <f t="shared" si="25"/>
        <v>23.98</v>
      </c>
      <c r="BQ9" s="182">
        <f t="shared" si="26"/>
        <v>-8.02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950</v>
      </c>
      <c r="G10" s="16">
        <f>'[3]27'!G12</f>
        <v>0</v>
      </c>
      <c r="H10" s="17">
        <f t="shared" si="27"/>
        <v>1270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8.02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8.02</v>
      </c>
      <c r="AE10" s="8">
        <f t="shared" si="11"/>
        <v>8.02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8.02</v>
      </c>
      <c r="AL10" s="8">
        <f t="shared" si="3"/>
        <v>253.96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253.96</v>
      </c>
      <c r="AT10" s="8">
        <v>32</v>
      </c>
      <c r="AU10" s="8">
        <v>3.64</v>
      </c>
      <c r="AW10" s="204">
        <v>8.02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8.02</v>
      </c>
      <c r="BD10" s="204">
        <v>8.02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8.02</v>
      </c>
      <c r="BL10" s="8">
        <f t="shared" si="21"/>
        <v>32</v>
      </c>
      <c r="BM10" s="8">
        <f t="shared" si="22"/>
        <v>3.64</v>
      </c>
      <c r="BN10" s="8">
        <f t="shared" si="23"/>
        <v>8.02</v>
      </c>
      <c r="BO10" s="8">
        <f t="shared" si="24"/>
        <v>8.02</v>
      </c>
      <c r="BP10" s="182">
        <f t="shared" si="25"/>
        <v>23.98</v>
      </c>
      <c r="BQ10" s="182">
        <f t="shared" si="26"/>
        <v>-4.379999999999999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950</v>
      </c>
      <c r="G11" s="16">
        <f>'[3]27'!G13</f>
        <v>0</v>
      </c>
      <c r="H11" s="17">
        <f t="shared" si="27"/>
        <v>1270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20.329999999999998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20.329999999999998</v>
      </c>
      <c r="AE11" s="8">
        <f t="shared" si="11"/>
        <v>20.329999999999998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20.329999999999998</v>
      </c>
      <c r="AL11" s="8">
        <f t="shared" si="3"/>
        <v>229.34000000000003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229.34000000000003</v>
      </c>
      <c r="AT11" s="8">
        <v>32</v>
      </c>
      <c r="AU11" s="8">
        <v>24.37</v>
      </c>
      <c r="AW11" s="204">
        <v>20.329999999999998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20.329999999999998</v>
      </c>
      <c r="BD11" s="204">
        <v>20.329999999999998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20.329999999999998</v>
      </c>
      <c r="BL11" s="8">
        <f t="shared" si="21"/>
        <v>32</v>
      </c>
      <c r="BM11" s="8">
        <f t="shared" si="22"/>
        <v>24.37</v>
      </c>
      <c r="BN11" s="8">
        <f t="shared" si="23"/>
        <v>20.329999999999998</v>
      </c>
      <c r="BO11" s="8">
        <f t="shared" si="24"/>
        <v>20.329999999999998</v>
      </c>
      <c r="BP11" s="182">
        <f t="shared" si="25"/>
        <v>11.670000000000002</v>
      </c>
      <c r="BQ11" s="182">
        <f t="shared" si="26"/>
        <v>4.0400000000000027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950</v>
      </c>
      <c r="G12" s="16">
        <f>'[3]27'!G14</f>
        <v>0</v>
      </c>
      <c r="H12" s="17">
        <f t="shared" si="27"/>
        <v>1270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20.329999999999998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20.329999999999998</v>
      </c>
      <c r="AE12" s="8">
        <f t="shared" si="11"/>
        <v>20.329999999999998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20.329999999999998</v>
      </c>
      <c r="AL12" s="8">
        <f t="shared" si="3"/>
        <v>229.34000000000003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229.34000000000003</v>
      </c>
      <c r="AT12" s="8">
        <v>32</v>
      </c>
      <c r="AU12" s="8">
        <v>24.37</v>
      </c>
      <c r="AW12" s="204">
        <v>20.329999999999998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20.329999999999998</v>
      </c>
      <c r="BD12" s="204">
        <v>20.329999999999998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20.329999999999998</v>
      </c>
      <c r="BL12" s="8">
        <f t="shared" si="21"/>
        <v>32</v>
      </c>
      <c r="BM12" s="8">
        <f t="shared" si="22"/>
        <v>24.37</v>
      </c>
      <c r="BN12" s="8">
        <f t="shared" si="23"/>
        <v>20.329999999999998</v>
      </c>
      <c r="BO12" s="8">
        <f t="shared" si="24"/>
        <v>20.329999999999998</v>
      </c>
      <c r="BP12" s="182">
        <f t="shared" si="25"/>
        <v>11.670000000000002</v>
      </c>
      <c r="BQ12" s="182">
        <f t="shared" si="26"/>
        <v>4.0400000000000027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950</v>
      </c>
      <c r="G13" s="16">
        <f>'[3]27'!G15</f>
        <v>0</v>
      </c>
      <c r="H13" s="17">
        <f t="shared" si="27"/>
        <v>1270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20.329999999999998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20.329999999999998</v>
      </c>
      <c r="AE13" s="8">
        <f t="shared" si="11"/>
        <v>20.329999999999998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20.329999999999998</v>
      </c>
      <c r="AL13" s="8">
        <f t="shared" si="3"/>
        <v>229.34000000000003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229.34000000000003</v>
      </c>
      <c r="AT13" s="8">
        <v>32</v>
      </c>
      <c r="AU13" s="8">
        <v>24.37</v>
      </c>
      <c r="AW13" s="204">
        <v>20.329999999999998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20.329999999999998</v>
      </c>
      <c r="BD13" s="204">
        <v>20.329999999999998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20.329999999999998</v>
      </c>
      <c r="BL13" s="8">
        <f t="shared" si="21"/>
        <v>32</v>
      </c>
      <c r="BM13" s="8">
        <f t="shared" si="22"/>
        <v>24.37</v>
      </c>
      <c r="BN13" s="8">
        <f t="shared" si="23"/>
        <v>20.329999999999998</v>
      </c>
      <c r="BO13" s="8">
        <f t="shared" si="24"/>
        <v>20.329999999999998</v>
      </c>
      <c r="BP13" s="182">
        <f t="shared" si="25"/>
        <v>11.670000000000002</v>
      </c>
      <c r="BQ13" s="182">
        <f t="shared" si="26"/>
        <v>4.0400000000000027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950</v>
      </c>
      <c r="G14" s="16">
        <f>'[3]27'!G16</f>
        <v>0</v>
      </c>
      <c r="H14" s="17">
        <f t="shared" si="27"/>
        <v>1270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20.329999999999998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20.329999999999998</v>
      </c>
      <c r="AE14" s="8">
        <f t="shared" si="11"/>
        <v>20.329999999999998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20.329999999999998</v>
      </c>
      <c r="AL14" s="8">
        <f t="shared" si="3"/>
        <v>229.34000000000003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229.34000000000003</v>
      </c>
      <c r="AT14" s="8">
        <v>32</v>
      </c>
      <c r="AU14" s="8">
        <v>24.37</v>
      </c>
      <c r="AW14" s="204">
        <v>20.329999999999998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20.329999999999998</v>
      </c>
      <c r="BD14" s="204">
        <v>20.329999999999998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20.329999999999998</v>
      </c>
      <c r="BL14" s="8">
        <f t="shared" si="21"/>
        <v>32</v>
      </c>
      <c r="BM14" s="8">
        <f t="shared" si="22"/>
        <v>24.37</v>
      </c>
      <c r="BN14" s="8">
        <f t="shared" si="23"/>
        <v>20.329999999999998</v>
      </c>
      <c r="BO14" s="8">
        <f t="shared" si="24"/>
        <v>20.329999999999998</v>
      </c>
      <c r="BP14" s="182">
        <f t="shared" si="25"/>
        <v>11.670000000000002</v>
      </c>
      <c r="BQ14" s="182">
        <f t="shared" si="26"/>
        <v>4.0400000000000027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950</v>
      </c>
      <c r="G15" s="16">
        <f>'[3]27'!G17</f>
        <v>0</v>
      </c>
      <c r="H15" s="17">
        <f t="shared" si="27"/>
        <v>1270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20.329999999999998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20.329999999999998</v>
      </c>
      <c r="AE15" s="8">
        <f t="shared" si="11"/>
        <v>20.329999999999998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20.329999999999998</v>
      </c>
      <c r="AL15" s="8">
        <f t="shared" si="3"/>
        <v>229.34000000000003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229.34000000000003</v>
      </c>
      <c r="AT15" s="8">
        <v>32</v>
      </c>
      <c r="AU15" s="8">
        <v>24.37</v>
      </c>
      <c r="AW15" s="204">
        <v>20.329999999999998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20.329999999999998</v>
      </c>
      <c r="BD15" s="204">
        <v>20.329999999999998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20.329999999999998</v>
      </c>
      <c r="BL15" s="8">
        <f t="shared" si="21"/>
        <v>32</v>
      </c>
      <c r="BM15" s="8">
        <f t="shared" si="22"/>
        <v>24.37</v>
      </c>
      <c r="BN15" s="8">
        <f t="shared" si="23"/>
        <v>20.329999999999998</v>
      </c>
      <c r="BO15" s="8">
        <f t="shared" si="24"/>
        <v>20.329999999999998</v>
      </c>
      <c r="BP15" s="182">
        <f t="shared" si="25"/>
        <v>11.670000000000002</v>
      </c>
      <c r="BQ15" s="182">
        <f t="shared" si="26"/>
        <v>4.0400000000000027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950</v>
      </c>
      <c r="G16" s="16">
        <f>'[3]27'!G18</f>
        <v>0</v>
      </c>
      <c r="H16" s="17">
        <f t="shared" si="27"/>
        <v>1270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20.329999999999998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20.329999999999998</v>
      </c>
      <c r="AE16" s="8">
        <f t="shared" si="11"/>
        <v>20.329999999999998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20.329999999999998</v>
      </c>
      <c r="AL16" s="8">
        <f t="shared" si="3"/>
        <v>229.34000000000003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229.34000000000003</v>
      </c>
      <c r="AT16" s="8">
        <v>32</v>
      </c>
      <c r="AU16" s="8">
        <v>24.37</v>
      </c>
      <c r="AW16" s="204">
        <v>20.329999999999998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20.329999999999998</v>
      </c>
      <c r="BD16" s="204">
        <v>20.329999999999998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20.329999999999998</v>
      </c>
      <c r="BL16" s="8">
        <f t="shared" si="21"/>
        <v>32</v>
      </c>
      <c r="BM16" s="8">
        <f t="shared" si="22"/>
        <v>24.37</v>
      </c>
      <c r="BN16" s="8">
        <f t="shared" si="23"/>
        <v>20.329999999999998</v>
      </c>
      <c r="BO16" s="8">
        <f t="shared" si="24"/>
        <v>20.329999999999998</v>
      </c>
      <c r="BP16" s="182">
        <f t="shared" si="25"/>
        <v>11.670000000000002</v>
      </c>
      <c r="BQ16" s="182">
        <f t="shared" si="26"/>
        <v>4.0400000000000027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950</v>
      </c>
      <c r="G17" s="16">
        <f>'[3]27'!G19</f>
        <v>0</v>
      </c>
      <c r="H17" s="17">
        <f t="shared" si="27"/>
        <v>1270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20.329999999999998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20.329999999999998</v>
      </c>
      <c r="AE17" s="8">
        <f t="shared" si="11"/>
        <v>20.329999999999998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20.329999999999998</v>
      </c>
      <c r="AL17" s="8">
        <f t="shared" si="3"/>
        <v>229.34000000000003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229.34000000000003</v>
      </c>
      <c r="AT17" s="8">
        <v>32</v>
      </c>
      <c r="AU17" s="8">
        <v>24.37</v>
      </c>
      <c r="AW17" s="204">
        <v>20.329999999999998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20.329999999999998</v>
      </c>
      <c r="BD17" s="204">
        <v>20.329999999999998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20.329999999999998</v>
      </c>
      <c r="BL17" s="8">
        <f t="shared" si="21"/>
        <v>32</v>
      </c>
      <c r="BM17" s="8">
        <f t="shared" si="22"/>
        <v>24.37</v>
      </c>
      <c r="BN17" s="8">
        <f t="shared" si="23"/>
        <v>20.329999999999998</v>
      </c>
      <c r="BO17" s="8">
        <f t="shared" si="24"/>
        <v>20.329999999999998</v>
      </c>
      <c r="BP17" s="182">
        <f t="shared" si="25"/>
        <v>11.670000000000002</v>
      </c>
      <c r="BQ17" s="182">
        <f t="shared" si="26"/>
        <v>4.0400000000000027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950</v>
      </c>
      <c r="G18" s="16">
        <f>'[3]27'!G20</f>
        <v>0</v>
      </c>
      <c r="H18" s="17">
        <f t="shared" si="27"/>
        <v>1270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20.329999999999998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20.329999999999998</v>
      </c>
      <c r="AE18" s="8">
        <f t="shared" si="11"/>
        <v>20.329999999999998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20.329999999999998</v>
      </c>
      <c r="AL18" s="8">
        <f t="shared" si="3"/>
        <v>229.34000000000003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229.34000000000003</v>
      </c>
      <c r="AT18" s="8">
        <v>32</v>
      </c>
      <c r="AU18" s="8">
        <v>24.37</v>
      </c>
      <c r="AW18" s="204">
        <v>20.329999999999998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20.329999999999998</v>
      </c>
      <c r="BD18" s="204">
        <v>20.329999999999998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20.329999999999998</v>
      </c>
      <c r="BL18" s="8">
        <f t="shared" si="21"/>
        <v>32</v>
      </c>
      <c r="BM18" s="8">
        <f t="shared" si="22"/>
        <v>24.37</v>
      </c>
      <c r="BN18" s="8">
        <f t="shared" si="23"/>
        <v>20.329999999999998</v>
      </c>
      <c r="BO18" s="8">
        <f t="shared" si="24"/>
        <v>20.329999999999998</v>
      </c>
      <c r="BP18" s="182">
        <f t="shared" si="25"/>
        <v>11.670000000000002</v>
      </c>
      <c r="BQ18" s="182">
        <f t="shared" si="26"/>
        <v>4.0400000000000027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950</v>
      </c>
      <c r="G19" s="16">
        <f>'[3]27'!G21</f>
        <v>0</v>
      </c>
      <c r="H19" s="17">
        <f t="shared" si="27"/>
        <v>1270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20.329999999999998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20.329999999999998</v>
      </c>
      <c r="AE19" s="8">
        <f t="shared" si="11"/>
        <v>20.329999999999998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20.329999999999998</v>
      </c>
      <c r="AL19" s="8">
        <f t="shared" ref="AL19:AQ61" si="31">Q19-X19-AE19</f>
        <v>229.34000000000003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229.34000000000003</v>
      </c>
      <c r="AT19" s="8">
        <v>32</v>
      </c>
      <c r="AU19" s="8">
        <v>24.37</v>
      </c>
      <c r="AW19" s="204">
        <v>20.329999999999998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20.329999999999998</v>
      </c>
      <c r="BD19" s="204">
        <v>20.329999999999998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20.329999999999998</v>
      </c>
      <c r="BL19" s="8">
        <f t="shared" si="21"/>
        <v>32</v>
      </c>
      <c r="BM19" s="8">
        <f t="shared" si="22"/>
        <v>24.37</v>
      </c>
      <c r="BN19" s="8">
        <f t="shared" si="23"/>
        <v>20.329999999999998</v>
      </c>
      <c r="BO19" s="8">
        <f t="shared" si="24"/>
        <v>20.329999999999998</v>
      </c>
      <c r="BP19" s="182">
        <f t="shared" si="25"/>
        <v>11.670000000000002</v>
      </c>
      <c r="BQ19" s="182">
        <f t="shared" si="26"/>
        <v>4.0400000000000027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950</v>
      </c>
      <c r="G20" s="16">
        <f>'[3]27'!G22</f>
        <v>0</v>
      </c>
      <c r="H20" s="17">
        <f t="shared" si="27"/>
        <v>1270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20.329999999999998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20.329999999999998</v>
      </c>
      <c r="AE20" s="8">
        <f t="shared" si="11"/>
        <v>20.329999999999998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20.329999999999998</v>
      </c>
      <c r="AL20" s="8">
        <f t="shared" si="31"/>
        <v>229.34000000000003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229.34000000000003</v>
      </c>
      <c r="AT20" s="8">
        <v>32</v>
      </c>
      <c r="AU20" s="8">
        <v>24.37</v>
      </c>
      <c r="AW20" s="204">
        <v>20.329999999999998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20.329999999999998</v>
      </c>
      <c r="BD20" s="204">
        <v>20.329999999999998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20.329999999999998</v>
      </c>
      <c r="BL20" s="8">
        <f t="shared" si="21"/>
        <v>32</v>
      </c>
      <c r="BM20" s="8">
        <f t="shared" si="22"/>
        <v>24.37</v>
      </c>
      <c r="BN20" s="8">
        <f t="shared" si="23"/>
        <v>20.329999999999998</v>
      </c>
      <c r="BO20" s="8">
        <f t="shared" si="24"/>
        <v>20.329999999999998</v>
      </c>
      <c r="BP20" s="182">
        <f t="shared" si="25"/>
        <v>11.670000000000002</v>
      </c>
      <c r="BQ20" s="182">
        <f t="shared" si="26"/>
        <v>4.0400000000000027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950</v>
      </c>
      <c r="G21" s="16">
        <f>'[3]27'!G23</f>
        <v>0</v>
      </c>
      <c r="H21" s="17">
        <f t="shared" si="27"/>
        <v>1270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20.329999999999998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20.329999999999998</v>
      </c>
      <c r="AE21" s="8">
        <f t="shared" si="11"/>
        <v>20.329999999999998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20.329999999999998</v>
      </c>
      <c r="AL21" s="8">
        <f t="shared" si="31"/>
        <v>229.34000000000003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229.34000000000003</v>
      </c>
      <c r="AT21" s="8">
        <v>32</v>
      </c>
      <c r="AU21" s="8">
        <v>24.37</v>
      </c>
      <c r="AW21" s="204">
        <v>20.329999999999998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20.329999999999998</v>
      </c>
      <c r="BD21" s="204">
        <v>20.329999999999998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20.329999999999998</v>
      </c>
      <c r="BL21" s="8">
        <f t="shared" si="21"/>
        <v>32</v>
      </c>
      <c r="BM21" s="8">
        <f t="shared" si="22"/>
        <v>24.37</v>
      </c>
      <c r="BN21" s="8">
        <f t="shared" si="23"/>
        <v>20.329999999999998</v>
      </c>
      <c r="BO21" s="8">
        <f t="shared" si="24"/>
        <v>20.329999999999998</v>
      </c>
      <c r="BP21" s="182">
        <f t="shared" si="25"/>
        <v>11.670000000000002</v>
      </c>
      <c r="BQ21" s="182">
        <f t="shared" si="26"/>
        <v>4.0400000000000027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950</v>
      </c>
      <c r="G22" s="16">
        <f>'[3]27'!G24</f>
        <v>0</v>
      </c>
      <c r="H22" s="17">
        <f t="shared" si="27"/>
        <v>1270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20.329999999999998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20.329999999999998</v>
      </c>
      <c r="AE22" s="8">
        <f t="shared" si="11"/>
        <v>20.329999999999998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20.329999999999998</v>
      </c>
      <c r="AL22" s="8">
        <f t="shared" si="31"/>
        <v>229.34000000000003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229.34000000000003</v>
      </c>
      <c r="AT22" s="8">
        <v>32</v>
      </c>
      <c r="AU22" s="8">
        <v>24.37</v>
      </c>
      <c r="AW22" s="204">
        <v>20.329999999999998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20.329999999999998</v>
      </c>
      <c r="BD22" s="204">
        <v>20.329999999999998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20.329999999999998</v>
      </c>
      <c r="BL22" s="8">
        <f t="shared" si="21"/>
        <v>32</v>
      </c>
      <c r="BM22" s="8">
        <f t="shared" si="22"/>
        <v>24.37</v>
      </c>
      <c r="BN22" s="8">
        <f t="shared" si="23"/>
        <v>20.329999999999998</v>
      </c>
      <c r="BO22" s="8">
        <f t="shared" si="24"/>
        <v>20.329999999999998</v>
      </c>
      <c r="BP22" s="182">
        <f t="shared" si="25"/>
        <v>11.670000000000002</v>
      </c>
      <c r="BQ22" s="182">
        <f t="shared" si="26"/>
        <v>4.0400000000000027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950</v>
      </c>
      <c r="G23" s="16">
        <f>'[3]27'!G25</f>
        <v>0</v>
      </c>
      <c r="H23" s="17">
        <f t="shared" si="27"/>
        <v>1270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8.02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8.02</v>
      </c>
      <c r="AE23" s="8">
        <f t="shared" si="11"/>
        <v>8.02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8.02</v>
      </c>
      <c r="AL23" s="8">
        <f t="shared" si="31"/>
        <v>253.96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253.96</v>
      </c>
      <c r="AT23" s="8">
        <v>32</v>
      </c>
      <c r="AU23" s="8">
        <v>24.37</v>
      </c>
      <c r="AW23" s="204">
        <v>8.02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8.02</v>
      </c>
      <c r="BD23" s="204">
        <v>8.02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8.02</v>
      </c>
      <c r="BL23" s="8">
        <f t="shared" si="21"/>
        <v>32</v>
      </c>
      <c r="BM23" s="8">
        <f t="shared" si="22"/>
        <v>24.37</v>
      </c>
      <c r="BN23" s="8">
        <f t="shared" si="23"/>
        <v>8.02</v>
      </c>
      <c r="BO23" s="8">
        <f t="shared" si="24"/>
        <v>8.02</v>
      </c>
      <c r="BP23" s="182">
        <f t="shared" si="25"/>
        <v>23.98</v>
      </c>
      <c r="BQ23" s="182">
        <f t="shared" si="26"/>
        <v>16.350000000000001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950</v>
      </c>
      <c r="G24" s="16">
        <f>'[3]27'!G26</f>
        <v>0</v>
      </c>
      <c r="H24" s="17">
        <f t="shared" si="27"/>
        <v>1270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8.02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8.02</v>
      </c>
      <c r="AE24" s="8">
        <f t="shared" si="11"/>
        <v>8.02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8.02</v>
      </c>
      <c r="AL24" s="8">
        <f t="shared" si="31"/>
        <v>253.96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253.96</v>
      </c>
      <c r="AT24" s="8">
        <v>32</v>
      </c>
      <c r="AU24" s="8">
        <v>24.37</v>
      </c>
      <c r="AW24" s="204">
        <v>8.02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8.02</v>
      </c>
      <c r="BD24" s="204">
        <v>8.02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8.02</v>
      </c>
      <c r="BL24" s="8">
        <f t="shared" si="21"/>
        <v>32</v>
      </c>
      <c r="BM24" s="8">
        <f t="shared" si="22"/>
        <v>24.37</v>
      </c>
      <c r="BN24" s="8">
        <f t="shared" si="23"/>
        <v>8.02</v>
      </c>
      <c r="BO24" s="8">
        <f t="shared" si="24"/>
        <v>8.02</v>
      </c>
      <c r="BP24" s="182">
        <f t="shared" si="25"/>
        <v>23.98</v>
      </c>
      <c r="BQ24" s="182">
        <f t="shared" si="26"/>
        <v>16.350000000000001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950</v>
      </c>
      <c r="G25" s="16">
        <f>'[3]27'!G27</f>
        <v>0</v>
      </c>
      <c r="H25" s="17">
        <f t="shared" si="27"/>
        <v>1270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8.02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8.02</v>
      </c>
      <c r="AE25" s="8">
        <f t="shared" si="11"/>
        <v>8.02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8.02</v>
      </c>
      <c r="AL25" s="8">
        <f t="shared" si="31"/>
        <v>253.96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253.96</v>
      </c>
      <c r="AT25" s="8">
        <v>32</v>
      </c>
      <c r="AU25" s="8">
        <v>8.66</v>
      </c>
      <c r="AW25" s="204">
        <v>8.02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8.02</v>
      </c>
      <c r="BD25" s="204">
        <v>8.02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8.02</v>
      </c>
      <c r="BL25" s="8">
        <f t="shared" si="21"/>
        <v>32</v>
      </c>
      <c r="BM25" s="8">
        <f t="shared" si="22"/>
        <v>8.66</v>
      </c>
      <c r="BN25" s="8">
        <f t="shared" si="23"/>
        <v>8.02</v>
      </c>
      <c r="BO25" s="8">
        <f t="shared" si="24"/>
        <v>8.02</v>
      </c>
      <c r="BP25" s="182">
        <f t="shared" si="25"/>
        <v>23.98</v>
      </c>
      <c r="BQ25" s="182">
        <f t="shared" si="26"/>
        <v>0.64000000000000057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950</v>
      </c>
      <c r="G26" s="16">
        <f>'[3]27'!G28</f>
        <v>0</v>
      </c>
      <c r="H26" s="17">
        <f t="shared" si="27"/>
        <v>1270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8.02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8.02</v>
      </c>
      <c r="AE26" s="8">
        <f t="shared" si="11"/>
        <v>8.02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8.02</v>
      </c>
      <c r="AL26" s="8">
        <f t="shared" si="31"/>
        <v>253.96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253.96</v>
      </c>
      <c r="AT26" s="8">
        <v>32</v>
      </c>
      <c r="AU26" s="8">
        <v>8.66</v>
      </c>
      <c r="AW26" s="204">
        <v>8.02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8.02</v>
      </c>
      <c r="BD26" s="204">
        <v>8.02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8.02</v>
      </c>
      <c r="BL26" s="8">
        <f t="shared" si="21"/>
        <v>32</v>
      </c>
      <c r="BM26" s="8">
        <f t="shared" si="22"/>
        <v>8.66</v>
      </c>
      <c r="BN26" s="8">
        <f t="shared" si="23"/>
        <v>8.02</v>
      </c>
      <c r="BO26" s="8">
        <f t="shared" si="24"/>
        <v>8.02</v>
      </c>
      <c r="BP26" s="182">
        <f t="shared" si="25"/>
        <v>23.98</v>
      </c>
      <c r="BQ26" s="182">
        <f t="shared" si="26"/>
        <v>0.64000000000000057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950</v>
      </c>
      <c r="G27" s="16">
        <f>'[3]27'!G29</f>
        <v>0</v>
      </c>
      <c r="H27" s="17">
        <f t="shared" si="27"/>
        <v>1270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8.02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8.02</v>
      </c>
      <c r="AE27" s="8">
        <f t="shared" si="11"/>
        <v>8.02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8.02</v>
      </c>
      <c r="AL27" s="8">
        <f t="shared" si="31"/>
        <v>253.96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253.96</v>
      </c>
      <c r="AT27" s="8">
        <v>32</v>
      </c>
      <c r="AU27" s="8">
        <v>0</v>
      </c>
      <c r="AW27" s="204">
        <v>8.02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8.02</v>
      </c>
      <c r="BD27" s="204">
        <v>8.02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8.02</v>
      </c>
      <c r="BL27" s="8">
        <f t="shared" si="21"/>
        <v>32</v>
      </c>
      <c r="BM27" s="8">
        <f t="shared" si="22"/>
        <v>0</v>
      </c>
      <c r="BN27" s="8">
        <f t="shared" si="23"/>
        <v>8.02</v>
      </c>
      <c r="BO27" s="8">
        <f t="shared" si="24"/>
        <v>8.02</v>
      </c>
      <c r="BP27" s="182">
        <f t="shared" si="25"/>
        <v>23.98</v>
      </c>
      <c r="BQ27" s="182">
        <f t="shared" si="26"/>
        <v>-8.02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950</v>
      </c>
      <c r="G28" s="16">
        <f>'[3]27'!G30</f>
        <v>0</v>
      </c>
      <c r="H28" s="17">
        <f t="shared" si="27"/>
        <v>1270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8.02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8.02</v>
      </c>
      <c r="AE28" s="8">
        <f t="shared" si="11"/>
        <v>8.02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8.02</v>
      </c>
      <c r="AL28" s="8">
        <f t="shared" si="31"/>
        <v>253.96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253.96</v>
      </c>
      <c r="AT28" s="8">
        <v>32</v>
      </c>
      <c r="AU28" s="8">
        <v>0</v>
      </c>
      <c r="AW28" s="204">
        <v>8.02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8.02</v>
      </c>
      <c r="BD28" s="204">
        <v>8.02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8.02</v>
      </c>
      <c r="BL28" s="8">
        <f t="shared" si="21"/>
        <v>32</v>
      </c>
      <c r="BM28" s="8">
        <f t="shared" si="22"/>
        <v>0</v>
      </c>
      <c r="BN28" s="8">
        <f t="shared" si="23"/>
        <v>8.02</v>
      </c>
      <c r="BO28" s="8">
        <f t="shared" si="24"/>
        <v>8.02</v>
      </c>
      <c r="BP28" s="182">
        <f t="shared" si="25"/>
        <v>23.98</v>
      </c>
      <c r="BQ28" s="182">
        <f t="shared" si="26"/>
        <v>-8.02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950</v>
      </c>
      <c r="G29" s="16">
        <f>'[3]27'!G31</f>
        <v>0</v>
      </c>
      <c r="H29" s="17">
        <f t="shared" si="27"/>
        <v>1270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8.02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8.02</v>
      </c>
      <c r="AE29" s="8">
        <f t="shared" si="11"/>
        <v>8.02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8.02</v>
      </c>
      <c r="AL29" s="8">
        <f t="shared" si="31"/>
        <v>253.96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253.96</v>
      </c>
      <c r="AT29" s="8">
        <v>32</v>
      </c>
      <c r="AU29" s="8">
        <v>0</v>
      </c>
      <c r="AW29" s="204">
        <v>8.02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8.02</v>
      </c>
      <c r="BD29" s="204">
        <v>8.02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8.02</v>
      </c>
      <c r="BL29" s="8">
        <f t="shared" si="21"/>
        <v>32</v>
      </c>
      <c r="BM29" s="8">
        <f t="shared" si="22"/>
        <v>0</v>
      </c>
      <c r="BN29" s="8">
        <f t="shared" si="23"/>
        <v>8.02</v>
      </c>
      <c r="BO29" s="8">
        <f t="shared" si="24"/>
        <v>8.02</v>
      </c>
      <c r="BP29" s="182">
        <f t="shared" si="25"/>
        <v>23.98</v>
      </c>
      <c r="BQ29" s="182">
        <f t="shared" si="26"/>
        <v>-8.02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950</v>
      </c>
      <c r="G30" s="16">
        <f>'[3]27'!G32</f>
        <v>0</v>
      </c>
      <c r="H30" s="17">
        <f t="shared" si="27"/>
        <v>1270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8.02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8.02</v>
      </c>
      <c r="AE30" s="8">
        <f t="shared" si="11"/>
        <v>8.02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8.02</v>
      </c>
      <c r="AL30" s="8">
        <f t="shared" si="31"/>
        <v>253.96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253.96</v>
      </c>
      <c r="AT30" s="8">
        <v>32</v>
      </c>
      <c r="AU30" s="8">
        <v>0</v>
      </c>
      <c r="AW30" s="204">
        <v>8.02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8.02</v>
      </c>
      <c r="BD30" s="204">
        <v>8.02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8.02</v>
      </c>
      <c r="BL30" s="8">
        <f t="shared" si="21"/>
        <v>32</v>
      </c>
      <c r="BM30" s="8">
        <f t="shared" si="22"/>
        <v>0</v>
      </c>
      <c r="BN30" s="8">
        <f t="shared" si="23"/>
        <v>8.02</v>
      </c>
      <c r="BO30" s="8">
        <f t="shared" si="24"/>
        <v>8.02</v>
      </c>
      <c r="BP30" s="182">
        <f t="shared" si="25"/>
        <v>23.98</v>
      </c>
      <c r="BQ30" s="182">
        <f t="shared" si="26"/>
        <v>-8.02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950</v>
      </c>
      <c r="G31" s="16">
        <f>'[3]27'!G33</f>
        <v>0</v>
      </c>
      <c r="H31" s="17">
        <f t="shared" si="27"/>
        <v>1270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8.02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8.02</v>
      </c>
      <c r="AE31" s="8">
        <f t="shared" si="11"/>
        <v>8.02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8.02</v>
      </c>
      <c r="AL31" s="8">
        <f t="shared" si="31"/>
        <v>253.96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253.96</v>
      </c>
      <c r="AT31" s="8">
        <v>32</v>
      </c>
      <c r="AU31" s="8">
        <v>0</v>
      </c>
      <c r="AW31" s="204">
        <v>8.02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8.02</v>
      </c>
      <c r="BD31" s="204">
        <v>8.02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8.02</v>
      </c>
      <c r="BL31" s="8">
        <f t="shared" si="21"/>
        <v>32</v>
      </c>
      <c r="BM31" s="8">
        <f t="shared" si="22"/>
        <v>0</v>
      </c>
      <c r="BN31" s="8">
        <f t="shared" si="23"/>
        <v>8.02</v>
      </c>
      <c r="BO31" s="8">
        <f t="shared" si="24"/>
        <v>8.02</v>
      </c>
      <c r="BP31" s="182">
        <f t="shared" si="25"/>
        <v>23.98</v>
      </c>
      <c r="BQ31" s="182">
        <f t="shared" si="26"/>
        <v>-8.02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950</v>
      </c>
      <c r="G32" s="16">
        <f>'[3]27'!G34</f>
        <v>0</v>
      </c>
      <c r="H32" s="17">
        <f t="shared" si="27"/>
        <v>1270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8.02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8.02</v>
      </c>
      <c r="AE32" s="8">
        <f t="shared" si="11"/>
        <v>8.02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8.02</v>
      </c>
      <c r="AL32" s="8">
        <f t="shared" si="31"/>
        <v>253.96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253.96</v>
      </c>
      <c r="AT32" s="8">
        <v>32</v>
      </c>
      <c r="AU32" s="8">
        <v>0</v>
      </c>
      <c r="AW32" s="204">
        <v>8.02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8.02</v>
      </c>
      <c r="BD32" s="204">
        <v>8.02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8.02</v>
      </c>
      <c r="BL32" s="8">
        <f t="shared" si="21"/>
        <v>32</v>
      </c>
      <c r="BM32" s="8">
        <f t="shared" si="22"/>
        <v>0</v>
      </c>
      <c r="BN32" s="8">
        <f t="shared" si="23"/>
        <v>8.02</v>
      </c>
      <c r="BO32" s="8">
        <f t="shared" si="24"/>
        <v>8.02</v>
      </c>
      <c r="BP32" s="182">
        <f t="shared" si="25"/>
        <v>23.98</v>
      </c>
      <c r="BQ32" s="182">
        <f t="shared" si="26"/>
        <v>-8.02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950</v>
      </c>
      <c r="G33" s="16">
        <f>'[3]27'!G35</f>
        <v>0</v>
      </c>
      <c r="H33" s="17">
        <f t="shared" si="27"/>
        <v>1270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8.02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8.02</v>
      </c>
      <c r="AE33" s="8">
        <f t="shared" si="11"/>
        <v>8.02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8.02</v>
      </c>
      <c r="AL33" s="8">
        <f t="shared" si="31"/>
        <v>253.96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253.96</v>
      </c>
      <c r="AT33" s="8">
        <v>32</v>
      </c>
      <c r="AU33" s="8">
        <v>0</v>
      </c>
      <c r="AW33" s="204">
        <v>8.02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8.02</v>
      </c>
      <c r="BD33" s="204">
        <v>8.02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8.02</v>
      </c>
      <c r="BL33" s="8">
        <f t="shared" si="21"/>
        <v>32</v>
      </c>
      <c r="BM33" s="8">
        <f t="shared" si="22"/>
        <v>0</v>
      </c>
      <c r="BN33" s="8">
        <f t="shared" si="23"/>
        <v>8.02</v>
      </c>
      <c r="BO33" s="8">
        <f t="shared" si="24"/>
        <v>8.02</v>
      </c>
      <c r="BP33" s="182">
        <f t="shared" si="25"/>
        <v>23.98</v>
      </c>
      <c r="BQ33" s="182">
        <f t="shared" si="26"/>
        <v>-8.02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950</v>
      </c>
      <c r="G34" s="16">
        <f>'[3]27'!G36</f>
        <v>0</v>
      </c>
      <c r="H34" s="17">
        <f t="shared" si="27"/>
        <v>1270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8.02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8.02</v>
      </c>
      <c r="AE34" s="8">
        <f t="shared" si="11"/>
        <v>8.02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8.02</v>
      </c>
      <c r="AL34" s="8">
        <f t="shared" si="31"/>
        <v>253.96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253.96</v>
      </c>
      <c r="AT34" s="8">
        <v>32</v>
      </c>
      <c r="AU34" s="8">
        <v>3.64</v>
      </c>
      <c r="AW34" s="204">
        <v>8.02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8.02</v>
      </c>
      <c r="BD34" s="204">
        <v>8.02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8.02</v>
      </c>
      <c r="BL34" s="8">
        <f t="shared" si="21"/>
        <v>32</v>
      </c>
      <c r="BM34" s="8">
        <f t="shared" si="22"/>
        <v>3.64</v>
      </c>
      <c r="BN34" s="8">
        <f t="shared" si="23"/>
        <v>8.02</v>
      </c>
      <c r="BO34" s="8">
        <f t="shared" si="24"/>
        <v>8.02</v>
      </c>
      <c r="BP34" s="182">
        <f t="shared" si="25"/>
        <v>23.98</v>
      </c>
      <c r="BQ34" s="182">
        <f t="shared" si="26"/>
        <v>-4.379999999999999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950</v>
      </c>
      <c r="G35" s="16">
        <f>'[3]27'!G37</f>
        <v>0</v>
      </c>
      <c r="H35" s="17">
        <f t="shared" si="27"/>
        <v>1270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8.02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8.02</v>
      </c>
      <c r="AE35" s="8">
        <f t="shared" si="11"/>
        <v>8.02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8.02</v>
      </c>
      <c r="AL35" s="8">
        <f t="shared" si="31"/>
        <v>253.96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253.96</v>
      </c>
      <c r="AT35" s="8">
        <v>32</v>
      </c>
      <c r="AU35" s="8">
        <v>3.64</v>
      </c>
      <c r="AW35" s="204">
        <v>8.02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8.02</v>
      </c>
      <c r="BD35" s="204">
        <v>8.02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8.02</v>
      </c>
      <c r="BL35" s="8">
        <f t="shared" si="21"/>
        <v>32</v>
      </c>
      <c r="BM35" s="8">
        <f t="shared" si="22"/>
        <v>3.64</v>
      </c>
      <c r="BN35" s="8">
        <f t="shared" si="23"/>
        <v>8.02</v>
      </c>
      <c r="BO35" s="8">
        <f t="shared" si="24"/>
        <v>8.02</v>
      </c>
      <c r="BP35" s="182">
        <f t="shared" si="25"/>
        <v>23.98</v>
      </c>
      <c r="BQ35" s="182">
        <f t="shared" si="26"/>
        <v>-4.379999999999999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950</v>
      </c>
      <c r="G36" s="16">
        <f>'[3]27'!G38</f>
        <v>0</v>
      </c>
      <c r="H36" s="17">
        <f t="shared" si="27"/>
        <v>1270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8.02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8.02</v>
      </c>
      <c r="AE36" s="8">
        <f t="shared" si="11"/>
        <v>8.02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8.02</v>
      </c>
      <c r="AL36" s="8">
        <f t="shared" si="31"/>
        <v>253.96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253.96</v>
      </c>
      <c r="AT36" s="8">
        <v>32</v>
      </c>
      <c r="AU36" s="8">
        <v>3.64</v>
      </c>
      <c r="AW36" s="204">
        <v>8.02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8.02</v>
      </c>
      <c r="BD36" s="204">
        <v>8.02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8.02</v>
      </c>
      <c r="BL36" s="8">
        <f t="shared" si="21"/>
        <v>32</v>
      </c>
      <c r="BM36" s="8">
        <f t="shared" si="22"/>
        <v>3.64</v>
      </c>
      <c r="BN36" s="8">
        <f t="shared" si="23"/>
        <v>8.02</v>
      </c>
      <c r="BO36" s="8">
        <f t="shared" si="24"/>
        <v>8.02</v>
      </c>
      <c r="BP36" s="182">
        <f t="shared" si="25"/>
        <v>23.98</v>
      </c>
      <c r="BQ36" s="182">
        <f t="shared" si="26"/>
        <v>-4.379999999999999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950</v>
      </c>
      <c r="G37" s="16">
        <f>'[3]27'!G39</f>
        <v>0</v>
      </c>
      <c r="H37" s="17">
        <f t="shared" si="27"/>
        <v>1270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8.02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8.02</v>
      </c>
      <c r="AE37" s="8">
        <f t="shared" si="11"/>
        <v>8.02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8.02</v>
      </c>
      <c r="AL37" s="8">
        <f t="shared" si="31"/>
        <v>253.96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253.96</v>
      </c>
      <c r="AT37" s="8">
        <v>8.02</v>
      </c>
      <c r="AU37" s="8">
        <v>8.02</v>
      </c>
      <c r="AW37" s="204">
        <v>8.02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8.02</v>
      </c>
      <c r="BD37" s="204">
        <v>8.02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8.02</v>
      </c>
      <c r="BL37" s="8">
        <f t="shared" si="21"/>
        <v>8.02</v>
      </c>
      <c r="BM37" s="8">
        <f t="shared" si="22"/>
        <v>8.02</v>
      </c>
      <c r="BN37" s="8">
        <f t="shared" si="23"/>
        <v>8.02</v>
      </c>
      <c r="BO37" s="8">
        <f t="shared" si="24"/>
        <v>8.02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950</v>
      </c>
      <c r="G38" s="16">
        <f>'[3]27'!G40</f>
        <v>0</v>
      </c>
      <c r="H38" s="17">
        <f t="shared" si="27"/>
        <v>1270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8.02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8.02</v>
      </c>
      <c r="AE38" s="8">
        <f t="shared" si="11"/>
        <v>8.02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8.02</v>
      </c>
      <c r="AL38" s="8">
        <f t="shared" si="31"/>
        <v>253.96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253.96</v>
      </c>
      <c r="AT38" s="8">
        <v>8.02</v>
      </c>
      <c r="AU38" s="8">
        <v>8.02</v>
      </c>
      <c r="AW38" s="204">
        <v>8.02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8.02</v>
      </c>
      <c r="BD38" s="204">
        <v>8.02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8.02</v>
      </c>
      <c r="BL38" s="8">
        <f t="shared" si="21"/>
        <v>8.02</v>
      </c>
      <c r="BM38" s="8">
        <f t="shared" si="22"/>
        <v>8.02</v>
      </c>
      <c r="BN38" s="8">
        <f t="shared" si="23"/>
        <v>8.02</v>
      </c>
      <c r="BO38" s="8">
        <f t="shared" si="24"/>
        <v>8.02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950</v>
      </c>
      <c r="G39" s="16">
        <f>'[3]27'!G41</f>
        <v>0</v>
      </c>
      <c r="H39" s="17">
        <f t="shared" si="27"/>
        <v>1270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8.02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8.02</v>
      </c>
      <c r="AE39" s="8">
        <f t="shared" si="11"/>
        <v>8.02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8.02</v>
      </c>
      <c r="AL39" s="8">
        <f t="shared" si="31"/>
        <v>253.96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253.96</v>
      </c>
      <c r="AT39" s="8">
        <v>8.02</v>
      </c>
      <c r="AU39" s="8">
        <v>8.02</v>
      </c>
      <c r="AW39" s="204">
        <v>8.02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8.02</v>
      </c>
      <c r="BD39" s="204">
        <v>8.02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8.02</v>
      </c>
      <c r="BL39" s="8">
        <f t="shared" si="21"/>
        <v>8.02</v>
      </c>
      <c r="BM39" s="8">
        <f t="shared" si="22"/>
        <v>8.02</v>
      </c>
      <c r="BN39" s="8">
        <f t="shared" si="23"/>
        <v>8.02</v>
      </c>
      <c r="BO39" s="8">
        <f t="shared" si="24"/>
        <v>8.02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950</v>
      </c>
      <c r="G40" s="16">
        <f>'[3]27'!G42</f>
        <v>0</v>
      </c>
      <c r="H40" s="17">
        <f t="shared" si="27"/>
        <v>1270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8.02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8.02</v>
      </c>
      <c r="AE40" s="8">
        <f t="shared" si="11"/>
        <v>8.02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8.02</v>
      </c>
      <c r="AL40" s="8">
        <f t="shared" si="31"/>
        <v>253.96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253.96</v>
      </c>
      <c r="AT40" s="8">
        <v>8.02</v>
      </c>
      <c r="AU40" s="8">
        <v>8.02</v>
      </c>
      <c r="AW40" s="204">
        <v>8.02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8.02</v>
      </c>
      <c r="BD40" s="204">
        <v>8.02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8.02</v>
      </c>
      <c r="BL40" s="8">
        <f t="shared" si="21"/>
        <v>8.02</v>
      </c>
      <c r="BM40" s="8">
        <f t="shared" si="22"/>
        <v>8.02</v>
      </c>
      <c r="BN40" s="8">
        <f t="shared" si="23"/>
        <v>8.02</v>
      </c>
      <c r="BO40" s="8">
        <f t="shared" si="24"/>
        <v>8.02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950</v>
      </c>
      <c r="G41" s="16">
        <f>'[3]27'!G43</f>
        <v>0</v>
      </c>
      <c r="H41" s="17">
        <f t="shared" si="27"/>
        <v>1270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8.02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8.02</v>
      </c>
      <c r="AE41" s="8">
        <f t="shared" si="11"/>
        <v>8.02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8.02</v>
      </c>
      <c r="AL41" s="8">
        <f t="shared" si="31"/>
        <v>253.96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253.96</v>
      </c>
      <c r="AT41" s="8">
        <v>8.02</v>
      </c>
      <c r="AU41" s="8">
        <v>8.02</v>
      </c>
      <c r="AW41" s="204">
        <v>8.02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8.02</v>
      </c>
      <c r="BD41" s="204">
        <v>8.02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8.02</v>
      </c>
      <c r="BL41" s="8">
        <f t="shared" si="21"/>
        <v>8.02</v>
      </c>
      <c r="BM41" s="8">
        <f t="shared" si="22"/>
        <v>8.02</v>
      </c>
      <c r="BN41" s="8">
        <f t="shared" si="23"/>
        <v>8.02</v>
      </c>
      <c r="BO41" s="8">
        <f t="shared" si="24"/>
        <v>8.02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950</v>
      </c>
      <c r="G42" s="16">
        <f>'[3]27'!G44</f>
        <v>0</v>
      </c>
      <c r="H42" s="17">
        <f t="shared" si="27"/>
        <v>1270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8.02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8.02</v>
      </c>
      <c r="AE42" s="8">
        <f t="shared" si="11"/>
        <v>8.02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8.02</v>
      </c>
      <c r="AL42" s="8">
        <f t="shared" si="31"/>
        <v>253.96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253.96</v>
      </c>
      <c r="AT42" s="8">
        <v>8.02</v>
      </c>
      <c r="AU42" s="8">
        <v>8.02</v>
      </c>
      <c r="AW42" s="204">
        <v>8.02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8.02</v>
      </c>
      <c r="BD42" s="204">
        <v>8.02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8.02</v>
      </c>
      <c r="BL42" s="8">
        <f t="shared" si="21"/>
        <v>8.02</v>
      </c>
      <c r="BM42" s="8">
        <f t="shared" si="22"/>
        <v>8.02</v>
      </c>
      <c r="BN42" s="8">
        <f t="shared" si="23"/>
        <v>8.02</v>
      </c>
      <c r="BO42" s="8">
        <f t="shared" si="24"/>
        <v>8.02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950</v>
      </c>
      <c r="G43" s="16">
        <f>'[3]27'!G45</f>
        <v>0</v>
      </c>
      <c r="H43" s="17">
        <f t="shared" si="27"/>
        <v>1270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8.02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8.02</v>
      </c>
      <c r="AE43" s="8">
        <f t="shared" si="11"/>
        <v>8.02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8.02</v>
      </c>
      <c r="AL43" s="8">
        <f t="shared" si="31"/>
        <v>253.96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253.96</v>
      </c>
      <c r="AT43" s="8">
        <v>8.02</v>
      </c>
      <c r="AU43" s="8">
        <v>8.02</v>
      </c>
      <c r="AW43" s="204">
        <v>8.02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8.02</v>
      </c>
      <c r="BD43" s="204">
        <v>8.02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8.02</v>
      </c>
      <c r="BL43" s="8">
        <f t="shared" si="21"/>
        <v>8.02</v>
      </c>
      <c r="BM43" s="8">
        <f t="shared" si="22"/>
        <v>8.02</v>
      </c>
      <c r="BN43" s="8">
        <f t="shared" si="23"/>
        <v>8.02</v>
      </c>
      <c r="BO43" s="8">
        <f t="shared" si="24"/>
        <v>8.02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950</v>
      </c>
      <c r="G44" s="16">
        <f>'[3]27'!G46</f>
        <v>0</v>
      </c>
      <c r="H44" s="17">
        <f t="shared" si="27"/>
        <v>1270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8.02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8.02</v>
      </c>
      <c r="AE44" s="8">
        <f t="shared" si="11"/>
        <v>8.02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8.02</v>
      </c>
      <c r="AL44" s="8">
        <f t="shared" si="31"/>
        <v>253.96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253.96</v>
      </c>
      <c r="AT44" s="8">
        <v>8.02</v>
      </c>
      <c r="AU44" s="8">
        <v>8.02</v>
      </c>
      <c r="AW44" s="204">
        <v>8.02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8.02</v>
      </c>
      <c r="BD44" s="204">
        <v>8.02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8.02</v>
      </c>
      <c r="BL44" s="8">
        <f t="shared" si="21"/>
        <v>8.02</v>
      </c>
      <c r="BM44" s="8">
        <f t="shared" si="22"/>
        <v>8.02</v>
      </c>
      <c r="BN44" s="8">
        <f t="shared" si="23"/>
        <v>8.02</v>
      </c>
      <c r="BO44" s="8">
        <f t="shared" si="24"/>
        <v>8.02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950</v>
      </c>
      <c r="G45" s="16">
        <f>'[3]27'!G47</f>
        <v>0</v>
      </c>
      <c r="H45" s="17">
        <f t="shared" si="27"/>
        <v>1270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8.02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8.02</v>
      </c>
      <c r="AE45" s="8">
        <f t="shared" si="11"/>
        <v>8.02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8.02</v>
      </c>
      <c r="AL45" s="8">
        <f t="shared" si="31"/>
        <v>253.96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253.96</v>
      </c>
      <c r="AT45" s="8">
        <v>8.02</v>
      </c>
      <c r="AU45" s="8">
        <v>8.02</v>
      </c>
      <c r="AW45" s="204">
        <v>8.02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8.02</v>
      </c>
      <c r="BD45" s="204">
        <v>8.02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8.02</v>
      </c>
      <c r="BL45" s="8">
        <f t="shared" si="21"/>
        <v>8.02</v>
      </c>
      <c r="BM45" s="8">
        <f t="shared" si="22"/>
        <v>8.02</v>
      </c>
      <c r="BN45" s="8">
        <f t="shared" si="23"/>
        <v>8.02</v>
      </c>
      <c r="BO45" s="8">
        <f t="shared" si="24"/>
        <v>8.02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950</v>
      </c>
      <c r="G46" s="16">
        <f>'[3]27'!G48</f>
        <v>0</v>
      </c>
      <c r="H46" s="17">
        <f t="shared" si="27"/>
        <v>1270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8.02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8.02</v>
      </c>
      <c r="AE46" s="8">
        <f t="shared" si="11"/>
        <v>8.02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8.02</v>
      </c>
      <c r="AL46" s="8">
        <f t="shared" si="31"/>
        <v>253.96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253.96</v>
      </c>
      <c r="AT46" s="8">
        <v>8.02</v>
      </c>
      <c r="AU46" s="8">
        <v>8.02</v>
      </c>
      <c r="AW46" s="204">
        <v>8.02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8.02</v>
      </c>
      <c r="BD46" s="204">
        <v>8.02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8.02</v>
      </c>
      <c r="BL46" s="8">
        <f t="shared" si="21"/>
        <v>8.02</v>
      </c>
      <c r="BM46" s="8">
        <f t="shared" si="22"/>
        <v>8.02</v>
      </c>
      <c r="BN46" s="8">
        <f t="shared" si="23"/>
        <v>8.02</v>
      </c>
      <c r="BO46" s="8">
        <f t="shared" si="24"/>
        <v>8.02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950</v>
      </c>
      <c r="G47" s="16">
        <f>'[3]27'!G49</f>
        <v>0</v>
      </c>
      <c r="H47" s="17">
        <f t="shared" si="27"/>
        <v>1270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8.02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8.02</v>
      </c>
      <c r="AE47" s="8">
        <f t="shared" si="11"/>
        <v>8.02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8.02</v>
      </c>
      <c r="AL47" s="8">
        <f t="shared" si="31"/>
        <v>253.96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253.96</v>
      </c>
      <c r="AT47" s="8">
        <v>8.02</v>
      </c>
      <c r="AU47" s="8">
        <v>8.02</v>
      </c>
      <c r="AW47" s="204">
        <v>8.02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8.02</v>
      </c>
      <c r="BD47" s="204">
        <v>8.02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8.02</v>
      </c>
      <c r="BL47" s="8">
        <f t="shared" si="21"/>
        <v>8.02</v>
      </c>
      <c r="BM47" s="8">
        <f t="shared" si="22"/>
        <v>8.02</v>
      </c>
      <c r="BN47" s="8">
        <f t="shared" si="23"/>
        <v>8.02</v>
      </c>
      <c r="BO47" s="8">
        <f t="shared" si="24"/>
        <v>8.02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950</v>
      </c>
      <c r="G48" s="16">
        <f>'[3]27'!G50</f>
        <v>0</v>
      </c>
      <c r="H48" s="17">
        <f t="shared" si="27"/>
        <v>1270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8.02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8.02</v>
      </c>
      <c r="AE48" s="8">
        <f t="shared" si="11"/>
        <v>8.02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8.02</v>
      </c>
      <c r="AL48" s="8">
        <f t="shared" si="31"/>
        <v>253.96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253.96</v>
      </c>
      <c r="AT48" s="8">
        <v>8.02</v>
      </c>
      <c r="AU48" s="8">
        <v>8.02</v>
      </c>
      <c r="AW48" s="204">
        <v>8.02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8.02</v>
      </c>
      <c r="BD48" s="204">
        <v>8.02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8.02</v>
      </c>
      <c r="BL48" s="8">
        <f t="shared" si="21"/>
        <v>8.02</v>
      </c>
      <c r="BM48" s="8">
        <f t="shared" si="22"/>
        <v>8.02</v>
      </c>
      <c r="BN48" s="8">
        <f t="shared" si="23"/>
        <v>8.02</v>
      </c>
      <c r="BO48" s="8">
        <f t="shared" si="24"/>
        <v>8.02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950</v>
      </c>
      <c r="G49" s="16">
        <f>'[3]27'!G51</f>
        <v>0</v>
      </c>
      <c r="H49" s="17">
        <f t="shared" si="27"/>
        <v>1270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8.02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8.02</v>
      </c>
      <c r="AE49" s="8">
        <f t="shared" si="11"/>
        <v>8.02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8.02</v>
      </c>
      <c r="AL49" s="8">
        <f t="shared" si="31"/>
        <v>253.96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253.96</v>
      </c>
      <c r="AT49" s="8">
        <v>8.02</v>
      </c>
      <c r="AU49" s="8">
        <v>8.02</v>
      </c>
      <c r="AW49" s="204">
        <v>8.02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8.02</v>
      </c>
      <c r="BD49" s="204">
        <v>8.02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8.02</v>
      </c>
      <c r="BL49" s="8">
        <f t="shared" si="21"/>
        <v>8.02</v>
      </c>
      <c r="BM49" s="8">
        <f t="shared" si="22"/>
        <v>8.02</v>
      </c>
      <c r="BN49" s="8">
        <f t="shared" si="23"/>
        <v>8.02</v>
      </c>
      <c r="BO49" s="8">
        <f t="shared" si="24"/>
        <v>8.02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950</v>
      </c>
      <c r="G50" s="16">
        <f>'[3]27'!G52</f>
        <v>0</v>
      </c>
      <c r="H50" s="17">
        <f t="shared" si="27"/>
        <v>1270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8.02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8.02</v>
      </c>
      <c r="AE50" s="8">
        <f t="shared" si="11"/>
        <v>8.02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8.02</v>
      </c>
      <c r="AL50" s="8">
        <f t="shared" si="31"/>
        <v>253.96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253.96</v>
      </c>
      <c r="AT50" s="8">
        <v>8.02</v>
      </c>
      <c r="AU50" s="8">
        <v>8.02</v>
      </c>
      <c r="AW50" s="204">
        <v>8.02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8.02</v>
      </c>
      <c r="BD50" s="204">
        <v>8.02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8.02</v>
      </c>
      <c r="BL50" s="8">
        <f t="shared" si="21"/>
        <v>8.02</v>
      </c>
      <c r="BM50" s="8">
        <f t="shared" si="22"/>
        <v>8.02</v>
      </c>
      <c r="BN50" s="8">
        <f t="shared" si="23"/>
        <v>8.02</v>
      </c>
      <c r="BO50" s="8">
        <f t="shared" si="24"/>
        <v>8.02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930</v>
      </c>
      <c r="G51" s="16">
        <f>'[3]27'!G53</f>
        <v>0</v>
      </c>
      <c r="H51" s="17">
        <f t="shared" si="27"/>
        <v>1250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8.02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8.02</v>
      </c>
      <c r="AE51" s="8">
        <f t="shared" si="11"/>
        <v>8.02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8.02</v>
      </c>
      <c r="AL51" s="8">
        <f t="shared" si="31"/>
        <v>253.96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253.96</v>
      </c>
      <c r="AT51" s="8">
        <v>8.02</v>
      </c>
      <c r="AU51" s="8">
        <v>8.02</v>
      </c>
      <c r="AW51" s="204">
        <v>8.02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8.02</v>
      </c>
      <c r="BD51" s="204">
        <v>8.02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8.02</v>
      </c>
      <c r="BL51" s="8">
        <f t="shared" si="21"/>
        <v>8.02</v>
      </c>
      <c r="BM51" s="8">
        <f t="shared" si="22"/>
        <v>8.02</v>
      </c>
      <c r="BN51" s="8">
        <f t="shared" si="23"/>
        <v>8.02</v>
      </c>
      <c r="BO51" s="8">
        <f t="shared" si="24"/>
        <v>8.02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930</v>
      </c>
      <c r="G52" s="16">
        <f>'[3]27'!G54</f>
        <v>0</v>
      </c>
      <c r="H52" s="17">
        <f t="shared" si="27"/>
        <v>1250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8.02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8.02</v>
      </c>
      <c r="AE52" s="8">
        <f t="shared" si="11"/>
        <v>8.02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8.02</v>
      </c>
      <c r="AL52" s="8">
        <f t="shared" si="31"/>
        <v>253.96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253.96</v>
      </c>
      <c r="AT52" s="8">
        <v>8.02</v>
      </c>
      <c r="AU52" s="8">
        <v>8.02</v>
      </c>
      <c r="AW52" s="204">
        <v>8.02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8.02</v>
      </c>
      <c r="BD52" s="204">
        <v>8.02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8.02</v>
      </c>
      <c r="BL52" s="8">
        <f t="shared" si="21"/>
        <v>8.02</v>
      </c>
      <c r="BM52" s="8">
        <f t="shared" si="22"/>
        <v>8.02</v>
      </c>
      <c r="BN52" s="8">
        <f t="shared" si="23"/>
        <v>8.02</v>
      </c>
      <c r="BO52" s="8">
        <f t="shared" si="24"/>
        <v>8.02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930</v>
      </c>
      <c r="G53" s="16">
        <f>'[3]27'!G55</f>
        <v>0</v>
      </c>
      <c r="H53" s="17">
        <f t="shared" si="27"/>
        <v>1250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8.02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8.02</v>
      </c>
      <c r="AE53" s="8">
        <f t="shared" si="11"/>
        <v>8.02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8.02</v>
      </c>
      <c r="AL53" s="8">
        <f t="shared" si="31"/>
        <v>253.96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253.96</v>
      </c>
      <c r="AT53" s="8">
        <v>8.02</v>
      </c>
      <c r="AU53" s="8">
        <v>8.02</v>
      </c>
      <c r="AW53" s="204">
        <v>8.02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8.02</v>
      </c>
      <c r="BD53" s="204">
        <v>8.02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8.02</v>
      </c>
      <c r="BL53" s="8">
        <f t="shared" si="21"/>
        <v>8.02</v>
      </c>
      <c r="BM53" s="8">
        <f t="shared" si="22"/>
        <v>8.02</v>
      </c>
      <c r="BN53" s="8">
        <f t="shared" si="23"/>
        <v>8.02</v>
      </c>
      <c r="BO53" s="8">
        <f t="shared" si="24"/>
        <v>8.02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930</v>
      </c>
      <c r="G54" s="16">
        <f>'[3]27'!G56</f>
        <v>0</v>
      </c>
      <c r="H54" s="17">
        <f t="shared" si="27"/>
        <v>1250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8.02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8.02</v>
      </c>
      <c r="AE54" s="8">
        <f t="shared" si="11"/>
        <v>8.02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8.02</v>
      </c>
      <c r="AL54" s="8">
        <f t="shared" si="31"/>
        <v>253.96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253.96</v>
      </c>
      <c r="AT54" s="8">
        <v>8.02</v>
      </c>
      <c r="AU54" s="8">
        <v>8.02</v>
      </c>
      <c r="AW54" s="204">
        <v>8.02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8.02</v>
      </c>
      <c r="BD54" s="204">
        <v>8.02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8.02</v>
      </c>
      <c r="BL54" s="8">
        <f t="shared" si="21"/>
        <v>8.02</v>
      </c>
      <c r="BM54" s="8">
        <f t="shared" si="22"/>
        <v>8.02</v>
      </c>
      <c r="BN54" s="8">
        <f t="shared" si="23"/>
        <v>8.02</v>
      </c>
      <c r="BO54" s="8">
        <f t="shared" si="24"/>
        <v>8.02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930</v>
      </c>
      <c r="G55" s="16">
        <f>'[3]27'!G57</f>
        <v>0</v>
      </c>
      <c r="H55" s="17">
        <f t="shared" si="27"/>
        <v>1250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8.02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8.02</v>
      </c>
      <c r="AE55" s="8">
        <f t="shared" si="11"/>
        <v>8.02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8.02</v>
      </c>
      <c r="AL55" s="8">
        <f t="shared" si="31"/>
        <v>253.96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253.96</v>
      </c>
      <c r="AT55" s="8">
        <v>8.02</v>
      </c>
      <c r="AU55" s="8">
        <v>8.02</v>
      </c>
      <c r="AW55" s="204">
        <v>8.02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8.02</v>
      </c>
      <c r="BD55" s="204">
        <v>8.02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8.02</v>
      </c>
      <c r="BL55" s="8">
        <f t="shared" si="21"/>
        <v>8.02</v>
      </c>
      <c r="BM55" s="8">
        <f t="shared" si="22"/>
        <v>8.02</v>
      </c>
      <c r="BN55" s="8">
        <f t="shared" si="23"/>
        <v>8.02</v>
      </c>
      <c r="BO55" s="8">
        <f t="shared" si="24"/>
        <v>8.02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930</v>
      </c>
      <c r="G56" s="16">
        <f>'[3]27'!G58</f>
        <v>0</v>
      </c>
      <c r="H56" s="17">
        <f t="shared" si="27"/>
        <v>1250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8.02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8.02</v>
      </c>
      <c r="AE56" s="8">
        <f t="shared" si="11"/>
        <v>8.02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8.02</v>
      </c>
      <c r="AL56" s="8">
        <f t="shared" si="31"/>
        <v>253.96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253.96</v>
      </c>
      <c r="AT56" s="8">
        <v>8.02</v>
      </c>
      <c r="AU56" s="8">
        <v>8.02</v>
      </c>
      <c r="AW56" s="204">
        <v>8.02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8.02</v>
      </c>
      <c r="BD56" s="204">
        <v>8.02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8.02</v>
      </c>
      <c r="BL56" s="8">
        <f t="shared" si="21"/>
        <v>8.02</v>
      </c>
      <c r="BM56" s="8">
        <f t="shared" si="22"/>
        <v>8.02</v>
      </c>
      <c r="BN56" s="8">
        <f t="shared" si="23"/>
        <v>8.02</v>
      </c>
      <c r="BO56" s="8">
        <f t="shared" si="24"/>
        <v>8.02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930</v>
      </c>
      <c r="G57" s="16">
        <f>'[3]27'!G59</f>
        <v>0</v>
      </c>
      <c r="H57" s="17">
        <f t="shared" si="27"/>
        <v>1250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8.02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8.02</v>
      </c>
      <c r="AE57" s="8">
        <f t="shared" si="11"/>
        <v>8.02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8.02</v>
      </c>
      <c r="AL57" s="8">
        <f t="shared" si="31"/>
        <v>253.96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253.96</v>
      </c>
      <c r="AT57" s="8">
        <v>8.02</v>
      </c>
      <c r="AU57" s="8">
        <v>8.02</v>
      </c>
      <c r="AW57" s="204">
        <v>8.02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8.02</v>
      </c>
      <c r="BD57" s="204">
        <v>8.02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8.02</v>
      </c>
      <c r="BL57" s="8">
        <f t="shared" si="21"/>
        <v>8.02</v>
      </c>
      <c r="BM57" s="8">
        <f t="shared" si="22"/>
        <v>8.02</v>
      </c>
      <c r="BN57" s="8">
        <f t="shared" si="23"/>
        <v>8.02</v>
      </c>
      <c r="BO57" s="8">
        <f t="shared" si="24"/>
        <v>8.02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930</v>
      </c>
      <c r="G58" s="16">
        <f>'[3]27'!G60</f>
        <v>0</v>
      </c>
      <c r="H58" s="17">
        <f t="shared" si="27"/>
        <v>1250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8.02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8.02</v>
      </c>
      <c r="AE58" s="8">
        <f t="shared" si="11"/>
        <v>8.02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8.02</v>
      </c>
      <c r="AL58" s="8">
        <f t="shared" si="31"/>
        <v>253.96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253.96</v>
      </c>
      <c r="AT58" s="8">
        <v>8.02</v>
      </c>
      <c r="AU58" s="8">
        <v>8.02</v>
      </c>
      <c r="AW58" s="204">
        <v>8.02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8.02</v>
      </c>
      <c r="BD58" s="204">
        <v>8.02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8.02</v>
      </c>
      <c r="BL58" s="8">
        <f t="shared" si="21"/>
        <v>8.02</v>
      </c>
      <c r="BM58" s="8">
        <f t="shared" si="22"/>
        <v>8.02</v>
      </c>
      <c r="BN58" s="8">
        <f t="shared" si="23"/>
        <v>8.02</v>
      </c>
      <c r="BO58" s="8">
        <f t="shared" si="24"/>
        <v>8.02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930</v>
      </c>
      <c r="G59" s="16">
        <f>'[3]27'!G61</f>
        <v>0</v>
      </c>
      <c r="H59" s="17">
        <f t="shared" si="27"/>
        <v>1250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8.02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8.02</v>
      </c>
      <c r="AE59" s="8">
        <f t="shared" si="11"/>
        <v>8.02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8.02</v>
      </c>
      <c r="AL59" s="8">
        <f t="shared" si="31"/>
        <v>253.96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253.96</v>
      </c>
      <c r="AT59" s="8">
        <v>8.02</v>
      </c>
      <c r="AU59" s="8">
        <v>8.02</v>
      </c>
      <c r="AW59" s="204">
        <v>8.02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8.02</v>
      </c>
      <c r="BD59" s="204">
        <v>8.02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8.02</v>
      </c>
      <c r="BL59" s="8">
        <f t="shared" si="21"/>
        <v>8.02</v>
      </c>
      <c r="BM59" s="8">
        <f t="shared" si="22"/>
        <v>8.02</v>
      </c>
      <c r="BN59" s="8">
        <f t="shared" si="23"/>
        <v>8.02</v>
      </c>
      <c r="BO59" s="8">
        <f t="shared" si="24"/>
        <v>8.02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930</v>
      </c>
      <c r="G60" s="16">
        <f>'[3]27'!G62</f>
        <v>0</v>
      </c>
      <c r="H60" s="17">
        <f t="shared" si="27"/>
        <v>1250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8.02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8.02</v>
      </c>
      <c r="AE60" s="8">
        <f t="shared" si="11"/>
        <v>8.02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8.02</v>
      </c>
      <c r="AL60" s="8">
        <f t="shared" si="31"/>
        <v>253.96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253.96</v>
      </c>
      <c r="AT60" s="8">
        <v>8.02</v>
      </c>
      <c r="AU60" s="8">
        <v>8.02</v>
      </c>
      <c r="AW60" s="204">
        <v>8.02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8.02</v>
      </c>
      <c r="BD60" s="204">
        <v>8.02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8.02</v>
      </c>
      <c r="BL60" s="8">
        <f t="shared" si="21"/>
        <v>8.02</v>
      </c>
      <c r="BM60" s="8">
        <f t="shared" si="22"/>
        <v>8.02</v>
      </c>
      <c r="BN60" s="8">
        <f t="shared" si="23"/>
        <v>8.02</v>
      </c>
      <c r="BO60" s="8">
        <f t="shared" si="24"/>
        <v>8.02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930</v>
      </c>
      <c r="G61" s="16">
        <f>'[3]27'!G63</f>
        <v>0</v>
      </c>
      <c r="H61" s="17">
        <f t="shared" si="27"/>
        <v>1250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8.02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8.02</v>
      </c>
      <c r="AE61" s="8">
        <f t="shared" si="11"/>
        <v>8.02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8.02</v>
      </c>
      <c r="AL61" s="8">
        <f t="shared" si="31"/>
        <v>253.96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253.96</v>
      </c>
      <c r="AT61" s="8">
        <v>8.02</v>
      </c>
      <c r="AU61" s="8">
        <v>8.02</v>
      </c>
      <c r="AW61" s="204">
        <v>8.02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8.02</v>
      </c>
      <c r="BD61" s="204">
        <v>8.02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8.02</v>
      </c>
      <c r="BL61" s="8">
        <f t="shared" si="21"/>
        <v>8.02</v>
      </c>
      <c r="BM61" s="8">
        <f t="shared" si="22"/>
        <v>8.02</v>
      </c>
      <c r="BN61" s="8">
        <f t="shared" si="23"/>
        <v>8.02</v>
      </c>
      <c r="BO61" s="8">
        <f t="shared" si="24"/>
        <v>8.02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930</v>
      </c>
      <c r="G62" s="16">
        <f>'[3]27'!G64</f>
        <v>0</v>
      </c>
      <c r="H62" s="17">
        <f t="shared" si="27"/>
        <v>1250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8.02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8.02</v>
      </c>
      <c r="AE62" s="8">
        <f t="shared" si="11"/>
        <v>8.02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8.02</v>
      </c>
      <c r="AL62" s="8">
        <f t="shared" ref="AL62:AN98" si="35">Q62-X62-AE62</f>
        <v>253.96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253.96</v>
      </c>
      <c r="AT62" s="8">
        <v>8.02</v>
      </c>
      <c r="AU62" s="8">
        <v>8.02</v>
      </c>
      <c r="AW62" s="204">
        <v>8.02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8.02</v>
      </c>
      <c r="BD62" s="204">
        <v>8.02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8.02</v>
      </c>
      <c r="BL62" s="8">
        <f t="shared" si="21"/>
        <v>8.02</v>
      </c>
      <c r="BM62" s="8">
        <f t="shared" si="22"/>
        <v>8.02</v>
      </c>
      <c r="BN62" s="8">
        <f t="shared" si="23"/>
        <v>8.02</v>
      </c>
      <c r="BO62" s="8">
        <f t="shared" si="24"/>
        <v>8.02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930</v>
      </c>
      <c r="G63" s="16">
        <f>'[3]27'!G65</f>
        <v>0</v>
      </c>
      <c r="H63" s="17">
        <f t="shared" si="27"/>
        <v>1250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8.02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8.02</v>
      </c>
      <c r="AE63" s="8">
        <f t="shared" si="11"/>
        <v>8.02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8.02</v>
      </c>
      <c r="AL63" s="8">
        <f t="shared" si="35"/>
        <v>253.96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253.96</v>
      </c>
      <c r="AT63" s="8">
        <v>8.02</v>
      </c>
      <c r="AU63" s="8">
        <v>8.02</v>
      </c>
      <c r="AW63" s="204">
        <v>8.02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8.02</v>
      </c>
      <c r="BD63" s="204">
        <v>8.02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8.02</v>
      </c>
      <c r="BL63" s="8">
        <f t="shared" si="21"/>
        <v>8.02</v>
      </c>
      <c r="BM63" s="8">
        <f t="shared" si="22"/>
        <v>8.02</v>
      </c>
      <c r="BN63" s="8">
        <f t="shared" si="23"/>
        <v>8.02</v>
      </c>
      <c r="BO63" s="8">
        <f t="shared" si="24"/>
        <v>8.02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930</v>
      </c>
      <c r="G64" s="16">
        <f>'[3]27'!G66</f>
        <v>0</v>
      </c>
      <c r="H64" s="17">
        <f t="shared" si="27"/>
        <v>1250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8.02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8.02</v>
      </c>
      <c r="AE64" s="8">
        <f t="shared" si="11"/>
        <v>8.02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8.02</v>
      </c>
      <c r="AL64" s="8">
        <f t="shared" si="35"/>
        <v>253.96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253.96</v>
      </c>
      <c r="AT64" s="8">
        <v>8.02</v>
      </c>
      <c r="AU64" s="8">
        <v>8.02</v>
      </c>
      <c r="AW64" s="204">
        <v>8.02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8.02</v>
      </c>
      <c r="BD64" s="204">
        <v>8.02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8.02</v>
      </c>
      <c r="BL64" s="8">
        <f t="shared" si="21"/>
        <v>8.02</v>
      </c>
      <c r="BM64" s="8">
        <f t="shared" si="22"/>
        <v>8.02</v>
      </c>
      <c r="BN64" s="8">
        <f t="shared" si="23"/>
        <v>8.02</v>
      </c>
      <c r="BO64" s="8">
        <f t="shared" si="24"/>
        <v>8.02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930</v>
      </c>
      <c r="G65" s="16">
        <f>'[3]27'!G67</f>
        <v>0</v>
      </c>
      <c r="H65" s="17">
        <f t="shared" si="27"/>
        <v>1250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8.02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8.02</v>
      </c>
      <c r="AE65" s="8">
        <f t="shared" si="11"/>
        <v>8.02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8.02</v>
      </c>
      <c r="AL65" s="8">
        <f t="shared" si="35"/>
        <v>253.96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253.96</v>
      </c>
      <c r="AT65" s="8">
        <v>8.02</v>
      </c>
      <c r="AU65" s="8">
        <v>8.02</v>
      </c>
      <c r="AW65" s="204">
        <v>8.02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8.02</v>
      </c>
      <c r="BD65" s="204">
        <v>8.02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8.02</v>
      </c>
      <c r="BL65" s="8">
        <f t="shared" si="21"/>
        <v>8.02</v>
      </c>
      <c r="BM65" s="8">
        <f t="shared" si="22"/>
        <v>8.02</v>
      </c>
      <c r="BN65" s="8">
        <f t="shared" si="23"/>
        <v>8.02</v>
      </c>
      <c r="BO65" s="8">
        <f t="shared" si="24"/>
        <v>8.02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930</v>
      </c>
      <c r="G66" s="16">
        <f>'[3]27'!G68</f>
        <v>0</v>
      </c>
      <c r="H66" s="17">
        <f t="shared" si="27"/>
        <v>1250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8.02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8.02</v>
      </c>
      <c r="AE66" s="8">
        <f t="shared" si="11"/>
        <v>8.02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8.02</v>
      </c>
      <c r="AL66" s="8">
        <f t="shared" si="35"/>
        <v>253.96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253.96</v>
      </c>
      <c r="AT66" s="8">
        <v>8.02</v>
      </c>
      <c r="AU66" s="8">
        <v>8.02</v>
      </c>
      <c r="AW66" s="204">
        <v>8.02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8.02</v>
      </c>
      <c r="BD66" s="204">
        <v>8.02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8.02</v>
      </c>
      <c r="BL66" s="8">
        <f t="shared" si="21"/>
        <v>8.02</v>
      </c>
      <c r="BM66" s="8">
        <f t="shared" si="22"/>
        <v>8.02</v>
      </c>
      <c r="BN66" s="8">
        <f t="shared" si="23"/>
        <v>8.02</v>
      </c>
      <c r="BO66" s="8">
        <f t="shared" si="24"/>
        <v>8.02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930</v>
      </c>
      <c r="G67" s="16">
        <f>'[3]27'!G69</f>
        <v>0</v>
      </c>
      <c r="H67" s="17">
        <f t="shared" si="27"/>
        <v>1250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8.02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8.02</v>
      </c>
      <c r="AE67" s="8">
        <f t="shared" si="11"/>
        <v>8.02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8.02</v>
      </c>
      <c r="AL67" s="8">
        <f t="shared" si="35"/>
        <v>253.96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253.96</v>
      </c>
      <c r="AT67" s="8">
        <v>8.02</v>
      </c>
      <c r="AU67" s="8">
        <v>8.02</v>
      </c>
      <c r="AW67" s="204">
        <v>8.02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8.02</v>
      </c>
      <c r="BD67" s="204">
        <v>8.02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8.02</v>
      </c>
      <c r="BL67" s="8">
        <f t="shared" si="21"/>
        <v>8.02</v>
      </c>
      <c r="BM67" s="8">
        <f t="shared" si="22"/>
        <v>8.02</v>
      </c>
      <c r="BN67" s="8">
        <f t="shared" si="23"/>
        <v>8.02</v>
      </c>
      <c r="BO67" s="8">
        <f t="shared" si="24"/>
        <v>8.02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930</v>
      </c>
      <c r="G68" s="16">
        <f>'[3]27'!G70</f>
        <v>0</v>
      </c>
      <c r="H68" s="17">
        <f t="shared" si="27"/>
        <v>1250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8.02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8.02</v>
      </c>
      <c r="AE68" s="8">
        <f t="shared" ref="AE68:AE98" si="43">BD68</f>
        <v>8.02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8.02</v>
      </c>
      <c r="AL68" s="8">
        <f t="shared" si="35"/>
        <v>253.96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253.96</v>
      </c>
      <c r="AT68" s="8">
        <v>8.02</v>
      </c>
      <c r="AU68" s="8">
        <v>8.02</v>
      </c>
      <c r="AW68" s="204">
        <v>8.02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8.02</v>
      </c>
      <c r="BD68" s="204">
        <v>8.02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8.02</v>
      </c>
      <c r="BL68" s="8">
        <f t="shared" ref="BL68:BL98" si="53">AT68</f>
        <v>8.02</v>
      </c>
      <c r="BM68" s="8">
        <f t="shared" ref="BM68:BM98" si="54">AU68</f>
        <v>8.02</v>
      </c>
      <c r="BN68" s="8">
        <f t="shared" ref="BN68:BN98" si="55">BC68</f>
        <v>8.02</v>
      </c>
      <c r="BO68" s="8">
        <f t="shared" ref="BO68:BO98" si="56">BJ68</f>
        <v>8.02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930</v>
      </c>
      <c r="G69" s="16">
        <f>'[3]27'!G71</f>
        <v>0</v>
      </c>
      <c r="H69" s="17">
        <f t="shared" ref="H69:H98" si="59">SUM(B69:G69)</f>
        <v>1250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8.02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8.02</v>
      </c>
      <c r="AE69" s="8">
        <f t="shared" si="43"/>
        <v>8.02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8.02</v>
      </c>
      <c r="AL69" s="8">
        <f t="shared" si="35"/>
        <v>253.96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253.96</v>
      </c>
      <c r="AT69" s="8">
        <v>8.02</v>
      </c>
      <c r="AU69" s="8">
        <v>8.02</v>
      </c>
      <c r="AW69" s="204">
        <v>8.02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8.02</v>
      </c>
      <c r="BD69" s="204">
        <v>8.02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8.02</v>
      </c>
      <c r="BL69" s="8">
        <f t="shared" si="53"/>
        <v>8.02</v>
      </c>
      <c r="BM69" s="8">
        <f t="shared" si="54"/>
        <v>8.02</v>
      </c>
      <c r="BN69" s="8">
        <f t="shared" si="55"/>
        <v>8.02</v>
      </c>
      <c r="BO69" s="8">
        <f t="shared" si="56"/>
        <v>8.02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930</v>
      </c>
      <c r="G70" s="16">
        <f>'[3]27'!G72</f>
        <v>0</v>
      </c>
      <c r="H70" s="17">
        <f t="shared" si="59"/>
        <v>1250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8.02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8.02</v>
      </c>
      <c r="AE70" s="8">
        <f t="shared" si="43"/>
        <v>8.02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8.02</v>
      </c>
      <c r="AL70" s="8">
        <f t="shared" si="35"/>
        <v>253.96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253.96</v>
      </c>
      <c r="AT70" s="8">
        <v>8.02</v>
      </c>
      <c r="AU70" s="8">
        <v>8.02</v>
      </c>
      <c r="AW70" s="204">
        <v>8.02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8.02</v>
      </c>
      <c r="BD70" s="204">
        <v>8.02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8.02</v>
      </c>
      <c r="BL70" s="8">
        <f t="shared" si="53"/>
        <v>8.02</v>
      </c>
      <c r="BM70" s="8">
        <f t="shared" si="54"/>
        <v>8.02</v>
      </c>
      <c r="BN70" s="8">
        <f t="shared" si="55"/>
        <v>8.02</v>
      </c>
      <c r="BO70" s="8">
        <f t="shared" si="56"/>
        <v>8.02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930</v>
      </c>
      <c r="G71" s="16">
        <f>'[3]27'!G73</f>
        <v>0</v>
      </c>
      <c r="H71" s="17">
        <f t="shared" si="59"/>
        <v>1250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8.02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8.02</v>
      </c>
      <c r="AE71" s="8">
        <f t="shared" si="43"/>
        <v>8.02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8.02</v>
      </c>
      <c r="AL71" s="8">
        <f t="shared" si="35"/>
        <v>253.96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253.96</v>
      </c>
      <c r="AT71" s="8">
        <v>8.02</v>
      </c>
      <c r="AU71" s="8">
        <v>8.02</v>
      </c>
      <c r="AW71" s="204">
        <v>8.02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8.02</v>
      </c>
      <c r="BD71" s="204">
        <v>8.02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8.02</v>
      </c>
      <c r="BL71" s="8">
        <f t="shared" si="53"/>
        <v>8.02</v>
      </c>
      <c r="BM71" s="8">
        <f t="shared" si="54"/>
        <v>8.02</v>
      </c>
      <c r="BN71" s="8">
        <f t="shared" si="55"/>
        <v>8.02</v>
      </c>
      <c r="BO71" s="8">
        <f t="shared" si="56"/>
        <v>8.02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930</v>
      </c>
      <c r="G72" s="16">
        <f>'[3]27'!G74</f>
        <v>0</v>
      </c>
      <c r="H72" s="17">
        <f t="shared" si="59"/>
        <v>1250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8.02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8.02</v>
      </c>
      <c r="AE72" s="8">
        <f t="shared" si="43"/>
        <v>8.02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8.02</v>
      </c>
      <c r="AL72" s="8">
        <f t="shared" si="35"/>
        <v>253.96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253.96</v>
      </c>
      <c r="AT72" s="8">
        <v>8.02</v>
      </c>
      <c r="AU72" s="8">
        <v>8.02</v>
      </c>
      <c r="AW72" s="204">
        <v>8.02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8.02</v>
      </c>
      <c r="BD72" s="204">
        <v>8.02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8.02</v>
      </c>
      <c r="BL72" s="8">
        <f t="shared" si="53"/>
        <v>8.02</v>
      </c>
      <c r="BM72" s="8">
        <f t="shared" si="54"/>
        <v>8.02</v>
      </c>
      <c r="BN72" s="8">
        <f t="shared" si="55"/>
        <v>8.02</v>
      </c>
      <c r="BO72" s="8">
        <f t="shared" si="56"/>
        <v>8.02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930</v>
      </c>
      <c r="G73" s="16">
        <f>'[3]27'!G75</f>
        <v>0</v>
      </c>
      <c r="H73" s="17">
        <f t="shared" si="59"/>
        <v>1250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8.02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8.02</v>
      </c>
      <c r="AE73" s="8">
        <f t="shared" si="43"/>
        <v>8.02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8.02</v>
      </c>
      <c r="AL73" s="8">
        <f t="shared" si="35"/>
        <v>253.96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253.96</v>
      </c>
      <c r="AT73" s="8">
        <v>8.02</v>
      </c>
      <c r="AU73" s="8">
        <v>8.02</v>
      </c>
      <c r="AW73" s="204">
        <v>8.02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8.02</v>
      </c>
      <c r="BD73" s="204">
        <v>8.02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8.02</v>
      </c>
      <c r="BL73" s="8">
        <f t="shared" si="53"/>
        <v>8.02</v>
      </c>
      <c r="BM73" s="8">
        <f t="shared" si="54"/>
        <v>8.02</v>
      </c>
      <c r="BN73" s="8">
        <f t="shared" si="55"/>
        <v>8.02</v>
      </c>
      <c r="BO73" s="8">
        <f t="shared" si="56"/>
        <v>8.02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930</v>
      </c>
      <c r="G74" s="16">
        <f>'[3]27'!G76</f>
        <v>0</v>
      </c>
      <c r="H74" s="17">
        <f t="shared" si="59"/>
        <v>1250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8.02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8.02</v>
      </c>
      <c r="AE74" s="8">
        <f t="shared" si="43"/>
        <v>8.02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8.02</v>
      </c>
      <c r="AL74" s="8">
        <f t="shared" si="35"/>
        <v>253.96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253.96</v>
      </c>
      <c r="AT74" s="8">
        <v>8.02</v>
      </c>
      <c r="AU74" s="8">
        <v>8.02</v>
      </c>
      <c r="AW74" s="204">
        <v>8.02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8.02</v>
      </c>
      <c r="BD74" s="204">
        <v>8.02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8.02</v>
      </c>
      <c r="BL74" s="8">
        <f t="shared" si="53"/>
        <v>8.02</v>
      </c>
      <c r="BM74" s="8">
        <f t="shared" si="54"/>
        <v>8.02</v>
      </c>
      <c r="BN74" s="8">
        <f t="shared" si="55"/>
        <v>8.02</v>
      </c>
      <c r="BO74" s="8">
        <f t="shared" si="56"/>
        <v>8.02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950</v>
      </c>
      <c r="G75" s="16">
        <f>'[3]27'!G77</f>
        <v>0</v>
      </c>
      <c r="H75" s="17">
        <f t="shared" si="59"/>
        <v>1270</v>
      </c>
      <c r="I75" s="15">
        <f>'[3]27'!J77</f>
        <v>310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310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310</v>
      </c>
      <c r="AT75" s="8">
        <v>8.02</v>
      </c>
      <c r="AU75" s="8">
        <v>8.02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8.02</v>
      </c>
      <c r="BM75" s="8">
        <f t="shared" si="54"/>
        <v>8.02</v>
      </c>
      <c r="BN75" s="8">
        <f t="shared" si="55"/>
        <v>0</v>
      </c>
      <c r="BO75" s="8">
        <f t="shared" si="56"/>
        <v>0</v>
      </c>
      <c r="BP75" s="182">
        <f t="shared" si="57"/>
        <v>8.02</v>
      </c>
      <c r="BQ75" s="182">
        <f t="shared" si="58"/>
        <v>8.02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950</v>
      </c>
      <c r="G76" s="16">
        <f>'[3]27'!G78</f>
        <v>0</v>
      </c>
      <c r="H76" s="17">
        <f t="shared" si="59"/>
        <v>1270</v>
      </c>
      <c r="I76" s="15">
        <f>'[3]27'!J78</f>
        <v>310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310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310</v>
      </c>
      <c r="AT76" s="8">
        <v>8.02</v>
      </c>
      <c r="AU76" s="8">
        <v>8.02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8.02</v>
      </c>
      <c r="BM76" s="8">
        <f t="shared" si="54"/>
        <v>8.02</v>
      </c>
      <c r="BN76" s="8">
        <f t="shared" si="55"/>
        <v>0</v>
      </c>
      <c r="BO76" s="8">
        <f t="shared" si="56"/>
        <v>0</v>
      </c>
      <c r="BP76" s="182">
        <f t="shared" si="57"/>
        <v>8.02</v>
      </c>
      <c r="BQ76" s="182">
        <f t="shared" si="58"/>
        <v>8.02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950</v>
      </c>
      <c r="G77" s="16">
        <f>'[3]27'!G79</f>
        <v>0</v>
      </c>
      <c r="H77" s="17">
        <f t="shared" si="59"/>
        <v>1270</v>
      </c>
      <c r="I77" s="15">
        <f>'[3]27'!J79</f>
        <v>310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310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310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950</v>
      </c>
      <c r="G78" s="16">
        <f>'[3]27'!G80</f>
        <v>0</v>
      </c>
      <c r="H78" s="17">
        <f t="shared" si="59"/>
        <v>1270</v>
      </c>
      <c r="I78" s="15">
        <f>'[3]27'!J80</f>
        <v>310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310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310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950</v>
      </c>
      <c r="G79" s="16">
        <f>'[3]27'!G81</f>
        <v>0</v>
      </c>
      <c r="H79" s="17">
        <f t="shared" si="59"/>
        <v>1270</v>
      </c>
      <c r="I79" s="15">
        <f>'[3]27'!J81</f>
        <v>310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279</v>
      </c>
      <c r="AT79" s="8">
        <v>31</v>
      </c>
      <c r="AU79" s="8">
        <v>0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31</v>
      </c>
      <c r="BM79" s="8">
        <f t="shared" si="54"/>
        <v>0</v>
      </c>
      <c r="BN79" s="8">
        <f t="shared" si="55"/>
        <v>31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950</v>
      </c>
      <c r="G80" s="16">
        <f>'[3]27'!G82</f>
        <v>0</v>
      </c>
      <c r="H80" s="17">
        <f t="shared" si="59"/>
        <v>1270</v>
      </c>
      <c r="I80" s="15">
        <f>'[3]27'!J82</f>
        <v>310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279</v>
      </c>
      <c r="AT80" s="8">
        <v>31</v>
      </c>
      <c r="AU80" s="8">
        <v>0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31</v>
      </c>
      <c r="BM80" s="8">
        <f t="shared" si="54"/>
        <v>0</v>
      </c>
      <c r="BN80" s="8">
        <f t="shared" si="55"/>
        <v>31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950</v>
      </c>
      <c r="G81" s="16">
        <f>'[3]27'!G83</f>
        <v>0</v>
      </c>
      <c r="H81" s="17">
        <f t="shared" si="59"/>
        <v>1270</v>
      </c>
      <c r="I81" s="15">
        <f>'[3]27'!J83</f>
        <v>310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279</v>
      </c>
      <c r="AT81" s="8">
        <v>31</v>
      </c>
      <c r="AU81" s="8">
        <v>0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31</v>
      </c>
      <c r="BM81" s="8">
        <f t="shared" si="54"/>
        <v>0</v>
      </c>
      <c r="BN81" s="8">
        <f t="shared" si="55"/>
        <v>31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950</v>
      </c>
      <c r="G82" s="16">
        <f>'[3]27'!G84</f>
        <v>0</v>
      </c>
      <c r="H82" s="17">
        <f t="shared" si="59"/>
        <v>1270</v>
      </c>
      <c r="I82" s="15">
        <f>'[3]27'!J84</f>
        <v>310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279</v>
      </c>
      <c r="AT82" s="8">
        <v>31</v>
      </c>
      <c r="AU82" s="8">
        <v>0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31</v>
      </c>
      <c r="BM82" s="8">
        <f t="shared" si="54"/>
        <v>0</v>
      </c>
      <c r="BN82" s="8">
        <f t="shared" si="55"/>
        <v>31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950</v>
      </c>
      <c r="G83" s="16">
        <f>'[3]27'!G85</f>
        <v>0</v>
      </c>
      <c r="H83" s="17">
        <f t="shared" si="59"/>
        <v>1270</v>
      </c>
      <c r="I83" s="15">
        <f>'[3]27'!J85</f>
        <v>310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279</v>
      </c>
      <c r="AT83" s="8">
        <v>31</v>
      </c>
      <c r="AU83" s="8">
        <v>0</v>
      </c>
      <c r="AW83" s="204">
        <v>31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31</v>
      </c>
      <c r="BM83" s="8">
        <f t="shared" si="54"/>
        <v>0</v>
      </c>
      <c r="BN83" s="8">
        <f t="shared" si="55"/>
        <v>31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950</v>
      </c>
      <c r="G84" s="16">
        <f>'[3]27'!G86</f>
        <v>0</v>
      </c>
      <c r="H84" s="17">
        <f t="shared" si="59"/>
        <v>1270</v>
      </c>
      <c r="I84" s="15">
        <f>'[3]27'!J86</f>
        <v>310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279</v>
      </c>
      <c r="AT84" s="8">
        <v>31</v>
      </c>
      <c r="AU84" s="8">
        <v>0</v>
      </c>
      <c r="AW84" s="204">
        <v>31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31</v>
      </c>
      <c r="BM84" s="8">
        <f t="shared" si="54"/>
        <v>0</v>
      </c>
      <c r="BN84" s="8">
        <f t="shared" si="55"/>
        <v>31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950</v>
      </c>
      <c r="G85" s="16">
        <f>'[3]27'!G87</f>
        <v>0</v>
      </c>
      <c r="H85" s="17">
        <f t="shared" si="59"/>
        <v>1270</v>
      </c>
      <c r="I85" s="15">
        <f>'[3]27'!J87</f>
        <v>310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279</v>
      </c>
      <c r="AT85" s="8">
        <v>31</v>
      </c>
      <c r="AU85" s="8">
        <v>0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31</v>
      </c>
      <c r="BM85" s="8">
        <f t="shared" si="54"/>
        <v>0</v>
      </c>
      <c r="BN85" s="8">
        <f t="shared" si="55"/>
        <v>31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950</v>
      </c>
      <c r="G86" s="16">
        <f>'[3]27'!G88</f>
        <v>0</v>
      </c>
      <c r="H86" s="17">
        <f t="shared" si="59"/>
        <v>1270</v>
      </c>
      <c r="I86" s="15">
        <f>'[3]27'!J88</f>
        <v>310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279</v>
      </c>
      <c r="AT86" s="8">
        <v>31</v>
      </c>
      <c r="AU86" s="8">
        <v>0</v>
      </c>
      <c r="AW86" s="204">
        <v>31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31</v>
      </c>
      <c r="BM86" s="8">
        <f t="shared" si="54"/>
        <v>0</v>
      </c>
      <c r="BN86" s="8">
        <f t="shared" si="55"/>
        <v>31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950</v>
      </c>
      <c r="G87" s="16">
        <f>'[3]27'!G89</f>
        <v>0</v>
      </c>
      <c r="H87" s="17">
        <f t="shared" si="59"/>
        <v>1270</v>
      </c>
      <c r="I87" s="15">
        <f>'[3]27'!J89</f>
        <v>315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283.5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283.5</v>
      </c>
      <c r="AT87" s="8">
        <v>31.5</v>
      </c>
      <c r="AU87" s="8">
        <v>0</v>
      </c>
      <c r="AW87" s="204">
        <v>31.5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31.5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31.5</v>
      </c>
      <c r="BM87" s="8">
        <f t="shared" si="54"/>
        <v>0</v>
      </c>
      <c r="BN87" s="8">
        <f t="shared" si="55"/>
        <v>31.5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950</v>
      </c>
      <c r="G88" s="16">
        <f>'[3]27'!G90</f>
        <v>0</v>
      </c>
      <c r="H88" s="17">
        <f t="shared" si="59"/>
        <v>1270</v>
      </c>
      <c r="I88" s="15">
        <f>'[3]27'!J90</f>
        <v>315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283.5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283.5</v>
      </c>
      <c r="AT88" s="8">
        <v>31.5</v>
      </c>
      <c r="AU88" s="8">
        <v>0</v>
      </c>
      <c r="AW88" s="204">
        <v>31.5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31.5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31.5</v>
      </c>
      <c r="BM88" s="8">
        <f t="shared" si="54"/>
        <v>0</v>
      </c>
      <c r="BN88" s="8">
        <f t="shared" si="55"/>
        <v>31.5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950</v>
      </c>
      <c r="G89" s="16">
        <f>'[3]27'!G91</f>
        <v>0</v>
      </c>
      <c r="H89" s="17">
        <f t="shared" si="59"/>
        <v>1270</v>
      </c>
      <c r="I89" s="15">
        <f>'[3]27'!J91</f>
        <v>315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283.5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283.5</v>
      </c>
      <c r="AT89" s="8">
        <v>31.5</v>
      </c>
      <c r="AU89" s="8">
        <v>0</v>
      </c>
      <c r="AW89" s="204">
        <v>31.5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31.5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31.5</v>
      </c>
      <c r="BM89" s="8">
        <f t="shared" si="54"/>
        <v>0</v>
      </c>
      <c r="BN89" s="8">
        <f t="shared" si="55"/>
        <v>31.5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950</v>
      </c>
      <c r="G90" s="16">
        <f>'[3]27'!G92</f>
        <v>0</v>
      </c>
      <c r="H90" s="17">
        <f t="shared" si="59"/>
        <v>1270</v>
      </c>
      <c r="I90" s="15">
        <f>'[3]27'!J92</f>
        <v>315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283.5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283.5</v>
      </c>
      <c r="AT90" s="8">
        <v>31.5</v>
      </c>
      <c r="AU90" s="8">
        <v>0</v>
      </c>
      <c r="AW90" s="204">
        <v>31.5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31.5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31.5</v>
      </c>
      <c r="BM90" s="8">
        <f t="shared" si="54"/>
        <v>0</v>
      </c>
      <c r="BN90" s="8">
        <f t="shared" si="55"/>
        <v>31.5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950</v>
      </c>
      <c r="G91" s="16">
        <f>'[3]27'!G93</f>
        <v>0</v>
      </c>
      <c r="H91" s="17">
        <f t="shared" si="59"/>
        <v>1270</v>
      </c>
      <c r="I91" s="15">
        <f>'[3]27'!J93</f>
        <v>285.95999999999998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285.95999999999998</v>
      </c>
      <c r="P91" s="18">
        <f>frq!C91</f>
        <v>1</v>
      </c>
      <c r="Q91" s="15">
        <f t="shared" si="33"/>
        <v>285.95999999999998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285.95999999999998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253.95999999999998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253.95999999999998</v>
      </c>
      <c r="AT91" s="8">
        <v>32</v>
      </c>
      <c r="AU91" s="8">
        <v>0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950</v>
      </c>
      <c r="G92" s="16">
        <f>'[3]27'!G94</f>
        <v>0</v>
      </c>
      <c r="H92" s="17">
        <f t="shared" si="59"/>
        <v>1270</v>
      </c>
      <c r="I92" s="15">
        <f>'[3]27'!J94</f>
        <v>285.95999999999998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285.95999999999998</v>
      </c>
      <c r="P92" s="18">
        <f>frq!C92</f>
        <v>1</v>
      </c>
      <c r="Q92" s="15">
        <f t="shared" si="33"/>
        <v>285.95999999999998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285.95999999999998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253.95999999999998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253.95999999999998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950</v>
      </c>
      <c r="G93" s="16">
        <f>'[3]27'!G95</f>
        <v>0</v>
      </c>
      <c r="H93" s="17">
        <f t="shared" si="59"/>
        <v>1270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8.02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8.02</v>
      </c>
      <c r="AE93" s="8">
        <f t="shared" si="43"/>
        <v>8.02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8.02</v>
      </c>
      <c r="AL93" s="8">
        <f t="shared" si="35"/>
        <v>253.96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253.96</v>
      </c>
      <c r="AT93" s="8">
        <v>8.02</v>
      </c>
      <c r="AU93" s="8">
        <v>8.02</v>
      </c>
      <c r="AW93" s="204">
        <v>8.02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8.02</v>
      </c>
      <c r="BD93" s="204">
        <v>8.02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8.02</v>
      </c>
      <c r="BL93" s="8">
        <f t="shared" si="53"/>
        <v>8.02</v>
      </c>
      <c r="BM93" s="8">
        <f t="shared" si="54"/>
        <v>8.02</v>
      </c>
      <c r="BN93" s="8">
        <f t="shared" si="55"/>
        <v>8.02</v>
      </c>
      <c r="BO93" s="8">
        <f t="shared" si="56"/>
        <v>8.02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950</v>
      </c>
      <c r="G94" s="16">
        <f>'[3]27'!G96</f>
        <v>0</v>
      </c>
      <c r="H94" s="17">
        <f t="shared" si="59"/>
        <v>1270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8.02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8.02</v>
      </c>
      <c r="AE94" s="8">
        <f t="shared" si="43"/>
        <v>8.02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8.02</v>
      </c>
      <c r="AL94" s="8">
        <f t="shared" si="35"/>
        <v>253.96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253.96</v>
      </c>
      <c r="AT94" s="8">
        <v>8.02</v>
      </c>
      <c r="AU94" s="8">
        <v>8.02</v>
      </c>
      <c r="AW94" s="204">
        <v>8.02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8.02</v>
      </c>
      <c r="BD94" s="204">
        <v>8.02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8.02</v>
      </c>
      <c r="BL94" s="8">
        <f t="shared" si="53"/>
        <v>8.02</v>
      </c>
      <c r="BM94" s="8">
        <f t="shared" si="54"/>
        <v>8.02</v>
      </c>
      <c r="BN94" s="8">
        <f t="shared" si="55"/>
        <v>8.02</v>
      </c>
      <c r="BO94" s="8">
        <f t="shared" si="56"/>
        <v>8.02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950</v>
      </c>
      <c r="G95" s="16">
        <f>'[3]27'!G97</f>
        <v>0</v>
      </c>
      <c r="H95" s="17">
        <f t="shared" si="59"/>
        <v>1270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8.02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8.02</v>
      </c>
      <c r="AE95" s="8">
        <f t="shared" si="43"/>
        <v>8.02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8.02</v>
      </c>
      <c r="AL95" s="8">
        <f t="shared" si="35"/>
        <v>253.96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253.96</v>
      </c>
      <c r="AT95" s="8">
        <v>8.02</v>
      </c>
      <c r="AU95" s="8">
        <v>8.02</v>
      </c>
      <c r="AW95" s="204">
        <v>8.02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8.02</v>
      </c>
      <c r="BD95" s="204">
        <v>8.02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8.02</v>
      </c>
      <c r="BL95" s="8">
        <f t="shared" si="53"/>
        <v>8.02</v>
      </c>
      <c r="BM95" s="8">
        <f t="shared" si="54"/>
        <v>8.02</v>
      </c>
      <c r="BN95" s="8">
        <f t="shared" si="55"/>
        <v>8.02</v>
      </c>
      <c r="BO95" s="8">
        <f t="shared" si="56"/>
        <v>8.02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950</v>
      </c>
      <c r="G96" s="16">
        <f>'[3]27'!G98</f>
        <v>0</v>
      </c>
      <c r="H96" s="17">
        <f t="shared" si="59"/>
        <v>1270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8.02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8.02</v>
      </c>
      <c r="AE96" s="8">
        <f t="shared" si="43"/>
        <v>8.02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8.02</v>
      </c>
      <c r="AL96" s="8">
        <f t="shared" si="35"/>
        <v>253.96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253.96</v>
      </c>
      <c r="AT96" s="8">
        <v>8.02</v>
      </c>
      <c r="AU96" s="8">
        <v>8.02</v>
      </c>
      <c r="AW96" s="204">
        <v>8.02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8.02</v>
      </c>
      <c r="BD96" s="204">
        <v>8.02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8.02</v>
      </c>
      <c r="BL96" s="8">
        <f t="shared" si="53"/>
        <v>8.02</v>
      </c>
      <c r="BM96" s="8">
        <f t="shared" si="54"/>
        <v>8.02</v>
      </c>
      <c r="BN96" s="8">
        <f t="shared" si="55"/>
        <v>8.02</v>
      </c>
      <c r="BO96" s="8">
        <f t="shared" si="56"/>
        <v>8.02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950</v>
      </c>
      <c r="G97" s="16">
        <f>'[3]27'!G99</f>
        <v>0</v>
      </c>
      <c r="H97" s="17">
        <f t="shared" si="59"/>
        <v>1270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8.02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8.02</v>
      </c>
      <c r="AE97" s="8">
        <f t="shared" si="43"/>
        <v>8.02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8.02</v>
      </c>
      <c r="AL97" s="8">
        <f t="shared" si="35"/>
        <v>253.96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253.96</v>
      </c>
      <c r="AT97" s="8">
        <v>8.02</v>
      </c>
      <c r="AU97" s="8">
        <v>8.02</v>
      </c>
      <c r="AW97" s="204">
        <v>8.02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8.02</v>
      </c>
      <c r="BD97" s="204">
        <v>8.02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8.02</v>
      </c>
      <c r="BL97" s="8">
        <f t="shared" si="53"/>
        <v>8.02</v>
      </c>
      <c r="BM97" s="8">
        <f t="shared" si="54"/>
        <v>8.02</v>
      </c>
      <c r="BN97" s="8">
        <f t="shared" si="55"/>
        <v>8.02</v>
      </c>
      <c r="BO97" s="8">
        <f t="shared" si="56"/>
        <v>8.02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950</v>
      </c>
      <c r="G98" s="16">
        <f>'[3]27'!G100</f>
        <v>0</v>
      </c>
      <c r="H98" s="17">
        <f t="shared" si="59"/>
        <v>1270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8.02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8.02</v>
      </c>
      <c r="AE98" s="8">
        <f t="shared" si="43"/>
        <v>8.02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8.02</v>
      </c>
      <c r="AL98" s="8">
        <f t="shared" si="35"/>
        <v>253.96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253.96</v>
      </c>
      <c r="AT98" s="8">
        <v>8.02</v>
      </c>
      <c r="AU98" s="8">
        <v>8.02</v>
      </c>
      <c r="AW98" s="204">
        <v>8.02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8.02</v>
      </c>
      <c r="BD98" s="204">
        <v>8.02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8.02</v>
      </c>
      <c r="BL98" s="8">
        <f t="shared" si="53"/>
        <v>8.02</v>
      </c>
      <c r="BM98" s="8">
        <f t="shared" si="54"/>
        <v>8.02</v>
      </c>
      <c r="BN98" s="8">
        <f t="shared" si="55"/>
        <v>8.02</v>
      </c>
      <c r="BO98" s="8">
        <f t="shared" si="56"/>
        <v>8.02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6.6529799999999994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6.6529799999999994</v>
      </c>
      <c r="P99" s="15">
        <f t="shared" si="62"/>
        <v>2.4E-2</v>
      </c>
      <c r="Q99" s="15">
        <f t="shared" si="62"/>
        <v>6.6529799999999994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6.6529799999999994</v>
      </c>
      <c r="X99" s="15">
        <f t="shared" si="62"/>
        <v>0.3028199999999997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0.3028199999999997</v>
      </c>
      <c r="AE99" s="15">
        <f t="shared" si="62"/>
        <v>0.19331999999999971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0.19331999999999971</v>
      </c>
      <c r="AL99" s="15">
        <f t="shared" si="62"/>
        <v>6.1568399999999901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6.1568399999999901</v>
      </c>
      <c r="AS99" s="15">
        <f t="shared" si="62"/>
        <v>0</v>
      </c>
      <c r="AT99" s="15">
        <f t="shared" si="62"/>
        <v>0.47372999999999982</v>
      </c>
      <c r="AU99" s="15">
        <f t="shared" si="62"/>
        <v>0.1894949999999998</v>
      </c>
      <c r="AV99" s="15">
        <f t="shared" si="62"/>
        <v>0</v>
      </c>
      <c r="AW99" s="15">
        <f t="shared" si="62"/>
        <v>0.3028199999999997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0.3028199999999997</v>
      </c>
      <c r="BD99" s="15">
        <f t="shared" si="62"/>
        <v>0.19331999999999971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0.19331999999999971</v>
      </c>
      <c r="BK99" s="15"/>
      <c r="BL99" s="15">
        <f t="shared" si="63"/>
        <v>0.47372999999999982</v>
      </c>
      <c r="BM99" s="15">
        <f t="shared" si="63"/>
        <v>0.1894949999999998</v>
      </c>
      <c r="BN99" s="15">
        <f t="shared" si="63"/>
        <v>0.3028199999999997</v>
      </c>
      <c r="BO99" s="15">
        <f t="shared" si="63"/>
        <v>0.19331999999999971</v>
      </c>
      <c r="BP99" s="15">
        <f t="shared" si="63"/>
        <v>0.17091000000000009</v>
      </c>
      <c r="BQ99" s="15">
        <f t="shared" si="63"/>
        <v>-3.8249999999999851E-3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-1.5</v>
      </c>
      <c r="E3">
        <f>PPCL!N3</f>
        <v>0</v>
      </c>
      <c r="F3">
        <f>B3+C3</f>
        <v>120</v>
      </c>
      <c r="G3">
        <f>D3+E3</f>
        <v>-1.5</v>
      </c>
      <c r="H3" s="154"/>
      <c r="I3">
        <f>BRPL_EOD!AG3+BRPL_EOD!AH3</f>
        <v>-0.42</v>
      </c>
      <c r="J3">
        <f>BYPL_EOD!AG3+BYPL_EOD!AH3</f>
        <v>-0.24</v>
      </c>
      <c r="K3">
        <f>MES_EOD!AG3+MES_EOD!AH3</f>
        <v>-0.09</v>
      </c>
      <c r="L3">
        <f>NDMC_EOD!AG3+NDMC_EOD!AH3</f>
        <v>-0.45</v>
      </c>
      <c r="M3">
        <f>TPDDL_EOD!AG3+TPDDL_EOD!AH3</f>
        <v>-0.28999999999999998</v>
      </c>
      <c r="N3">
        <f t="shared" ref="N3:N66" si="0">SUM(I3:M3)</f>
        <v>-1.49</v>
      </c>
      <c r="O3" s="154">
        <f t="shared" ref="O3:O66" si="1">G3-N3</f>
        <v>-1.0000000000000009E-2</v>
      </c>
      <c r="P3">
        <v>-0.42281879194630873</v>
      </c>
      <c r="Q3">
        <v>-0.24161073825503354</v>
      </c>
      <c r="R3">
        <v>-9.0604026845637578E-2</v>
      </c>
      <c r="S3">
        <v>-0.45302013422818793</v>
      </c>
      <c r="T3">
        <v>-0.29194630872483218</v>
      </c>
      <c r="U3" s="156">
        <f t="shared" ref="U3:U66" si="2">SUM(P3:T3)</f>
        <v>-1.5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-1.5</v>
      </c>
      <c r="E4">
        <f>PPCL!N4</f>
        <v>0</v>
      </c>
      <c r="F4">
        <f t="shared" ref="F4:F67" si="4">B4+C4</f>
        <v>120</v>
      </c>
      <c r="G4">
        <f t="shared" ref="G4:G67" si="5">D4+E4</f>
        <v>-1.5</v>
      </c>
      <c r="H4" s="154"/>
      <c r="I4">
        <f>BRPL_EOD!AG4+BRPL_EOD!AH4</f>
        <v>-0.42</v>
      </c>
      <c r="J4">
        <f>BYPL_EOD!AG4+BYPL_EOD!AH4</f>
        <v>-0.24</v>
      </c>
      <c r="K4">
        <f>MES_EOD!AG4+MES_EOD!AH4</f>
        <v>-0.09</v>
      </c>
      <c r="L4">
        <f>NDMC_EOD!AG4+NDMC_EOD!AH4</f>
        <v>-0.45</v>
      </c>
      <c r="M4">
        <f>TPDDL_EOD!AG4+TPDDL_EOD!AH4</f>
        <v>-0.28999999999999998</v>
      </c>
      <c r="N4">
        <f t="shared" si="0"/>
        <v>-1.49</v>
      </c>
      <c r="O4" s="154">
        <f t="shared" si="1"/>
        <v>-1.0000000000000009E-2</v>
      </c>
      <c r="P4">
        <v>-0.42281879194630873</v>
      </c>
      <c r="Q4">
        <v>-0.24161073825503354</v>
      </c>
      <c r="R4">
        <v>-9.0604026845637578E-2</v>
      </c>
      <c r="S4">
        <v>-0.45302013422818793</v>
      </c>
      <c r="T4">
        <v>-0.29194630872483218</v>
      </c>
      <c r="U4" s="156">
        <f t="shared" si="2"/>
        <v>-1.5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-1.5</v>
      </c>
      <c r="E5">
        <f>PPCL!N5</f>
        <v>0</v>
      </c>
      <c r="F5">
        <f t="shared" si="4"/>
        <v>120</v>
      </c>
      <c r="G5">
        <f t="shared" si="5"/>
        <v>-1.5</v>
      </c>
      <c r="H5" s="154"/>
      <c r="I5">
        <f>BRPL_EOD!AG5+BRPL_EOD!AH5</f>
        <v>-0.42</v>
      </c>
      <c r="J5">
        <f>BYPL_EOD!AG5+BYPL_EOD!AH5</f>
        <v>-0.24</v>
      </c>
      <c r="K5">
        <f>MES_EOD!AG5+MES_EOD!AH5</f>
        <v>-0.09</v>
      </c>
      <c r="L5">
        <f>NDMC_EOD!AG5+NDMC_EOD!AH5</f>
        <v>-0.45</v>
      </c>
      <c r="M5">
        <f>TPDDL_EOD!AG5+TPDDL_EOD!AH5</f>
        <v>-0.28999999999999998</v>
      </c>
      <c r="N5">
        <f t="shared" si="0"/>
        <v>-1.49</v>
      </c>
      <c r="O5" s="154">
        <f t="shared" si="1"/>
        <v>-1.0000000000000009E-2</v>
      </c>
      <c r="P5">
        <v>-0.42281879194630873</v>
      </c>
      <c r="Q5">
        <v>-0.24161073825503354</v>
      </c>
      <c r="R5">
        <v>-9.0604026845637578E-2</v>
      </c>
      <c r="S5">
        <v>-0.45302013422818793</v>
      </c>
      <c r="T5">
        <v>-0.29194630872483218</v>
      </c>
      <c r="U5" s="156">
        <f t="shared" si="2"/>
        <v>-1.5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-1.5</v>
      </c>
      <c r="E6">
        <f>PPCL!N6</f>
        <v>0</v>
      </c>
      <c r="F6">
        <f t="shared" si="4"/>
        <v>120</v>
      </c>
      <c r="G6">
        <f t="shared" si="5"/>
        <v>-1.5</v>
      </c>
      <c r="H6" s="154"/>
      <c r="I6">
        <f>BRPL_EOD!AG6+BRPL_EOD!AH6</f>
        <v>-0.42</v>
      </c>
      <c r="J6">
        <f>BYPL_EOD!AG6+BYPL_EOD!AH6</f>
        <v>-0.24</v>
      </c>
      <c r="K6">
        <f>MES_EOD!AG6+MES_EOD!AH6</f>
        <v>-0.09</v>
      </c>
      <c r="L6">
        <f>NDMC_EOD!AG6+NDMC_EOD!AH6</f>
        <v>-0.45</v>
      </c>
      <c r="M6">
        <f>TPDDL_EOD!AG6+TPDDL_EOD!AH6</f>
        <v>-0.28999999999999998</v>
      </c>
      <c r="N6">
        <f t="shared" si="0"/>
        <v>-1.49</v>
      </c>
      <c r="O6" s="154">
        <f t="shared" si="1"/>
        <v>-1.0000000000000009E-2</v>
      </c>
      <c r="P6">
        <v>-0.42281879194630873</v>
      </c>
      <c r="Q6">
        <v>-0.24161073825503354</v>
      </c>
      <c r="R6">
        <v>-9.0604026845637578E-2</v>
      </c>
      <c r="S6">
        <v>-0.45302013422818793</v>
      </c>
      <c r="T6">
        <v>-0.29194630872483218</v>
      </c>
      <c r="U6" s="156">
        <f t="shared" si="2"/>
        <v>-1.5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-1.5</v>
      </c>
      <c r="E7">
        <f>PPCL!N7</f>
        <v>0</v>
      </c>
      <c r="F7">
        <f t="shared" si="4"/>
        <v>120</v>
      </c>
      <c r="G7">
        <f t="shared" si="5"/>
        <v>-1.5</v>
      </c>
      <c r="H7" s="154"/>
      <c r="I7">
        <f>BRPL_EOD!AG7+BRPL_EOD!AH7</f>
        <v>-0.42</v>
      </c>
      <c r="J7">
        <f>BYPL_EOD!AG7+BYPL_EOD!AH7</f>
        <v>-0.24</v>
      </c>
      <c r="K7">
        <f>MES_EOD!AG7+MES_EOD!AH7</f>
        <v>-0.09</v>
      </c>
      <c r="L7">
        <f>NDMC_EOD!AG7+NDMC_EOD!AH7</f>
        <v>-0.45</v>
      </c>
      <c r="M7">
        <f>TPDDL_EOD!AG7+TPDDL_EOD!AH7</f>
        <v>-0.28999999999999998</v>
      </c>
      <c r="N7">
        <f t="shared" si="0"/>
        <v>-1.49</v>
      </c>
      <c r="O7" s="154">
        <f t="shared" si="1"/>
        <v>-1.0000000000000009E-2</v>
      </c>
      <c r="P7">
        <v>-0.42281879194630873</v>
      </c>
      <c r="Q7">
        <v>-0.24161073825503354</v>
      </c>
      <c r="R7">
        <v>-9.0604026845637578E-2</v>
      </c>
      <c r="S7">
        <v>-0.45302013422818793</v>
      </c>
      <c r="T7">
        <v>-0.29194630872483218</v>
      </c>
      <c r="U7" s="156">
        <f t="shared" si="2"/>
        <v>-1.5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-1.5</v>
      </c>
      <c r="E8">
        <f>PPCL!N8</f>
        <v>0</v>
      </c>
      <c r="F8">
        <f t="shared" si="4"/>
        <v>120</v>
      </c>
      <c r="G8">
        <f t="shared" si="5"/>
        <v>-1.5</v>
      </c>
      <c r="H8" s="154"/>
      <c r="I8">
        <f>BRPL_EOD!AG8+BRPL_EOD!AH8</f>
        <v>-0.42</v>
      </c>
      <c r="J8">
        <f>BYPL_EOD!AG8+BYPL_EOD!AH8</f>
        <v>-0.24</v>
      </c>
      <c r="K8">
        <f>MES_EOD!AG8+MES_EOD!AH8</f>
        <v>-0.09</v>
      </c>
      <c r="L8">
        <f>NDMC_EOD!AG8+NDMC_EOD!AH8</f>
        <v>-0.45</v>
      </c>
      <c r="M8">
        <f>TPDDL_EOD!AG8+TPDDL_EOD!AH8</f>
        <v>-0.28999999999999998</v>
      </c>
      <c r="N8">
        <f t="shared" si="0"/>
        <v>-1.49</v>
      </c>
      <c r="O8" s="154">
        <f t="shared" si="1"/>
        <v>-1.0000000000000009E-2</v>
      </c>
      <c r="P8">
        <v>-0.42281879194630873</v>
      </c>
      <c r="Q8">
        <v>-0.24161073825503354</v>
      </c>
      <c r="R8">
        <v>-9.0604026845637578E-2</v>
      </c>
      <c r="S8">
        <v>-0.45302013422818793</v>
      </c>
      <c r="T8">
        <v>-0.29194630872483218</v>
      </c>
      <c r="U8" s="156">
        <f t="shared" si="2"/>
        <v>-1.5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-1.5</v>
      </c>
      <c r="E9">
        <f>PPCL!N9</f>
        <v>0</v>
      </c>
      <c r="F9">
        <f t="shared" si="4"/>
        <v>120</v>
      </c>
      <c r="G9">
        <f t="shared" si="5"/>
        <v>-1.5</v>
      </c>
      <c r="H9" s="154"/>
      <c r="I9">
        <f>BRPL_EOD!AG9+BRPL_EOD!AH9</f>
        <v>-0.42</v>
      </c>
      <c r="J9">
        <f>BYPL_EOD!AG9+BYPL_EOD!AH9</f>
        <v>-0.24</v>
      </c>
      <c r="K9">
        <f>MES_EOD!AG9+MES_EOD!AH9</f>
        <v>-0.09</v>
      </c>
      <c r="L9">
        <f>NDMC_EOD!AG9+NDMC_EOD!AH9</f>
        <v>-0.45</v>
      </c>
      <c r="M9">
        <f>TPDDL_EOD!AG9+TPDDL_EOD!AH9</f>
        <v>-0.28999999999999998</v>
      </c>
      <c r="N9">
        <f t="shared" si="0"/>
        <v>-1.49</v>
      </c>
      <c r="O9" s="154">
        <f t="shared" si="1"/>
        <v>-1.0000000000000009E-2</v>
      </c>
      <c r="P9">
        <v>-0.42281879194630873</v>
      </c>
      <c r="Q9">
        <v>-0.24161073825503354</v>
      </c>
      <c r="R9">
        <v>-9.0604026845637578E-2</v>
      </c>
      <c r="S9">
        <v>-0.45302013422818793</v>
      </c>
      <c r="T9">
        <v>-0.29194630872483218</v>
      </c>
      <c r="U9" s="156">
        <f t="shared" si="2"/>
        <v>-1.5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-1.5</v>
      </c>
      <c r="E10">
        <f>PPCL!N10</f>
        <v>0</v>
      </c>
      <c r="F10">
        <f t="shared" si="4"/>
        <v>120</v>
      </c>
      <c r="G10">
        <f t="shared" si="5"/>
        <v>-1.5</v>
      </c>
      <c r="H10" s="154"/>
      <c r="I10">
        <f>BRPL_EOD!AG10+BRPL_EOD!AH10</f>
        <v>-0.42</v>
      </c>
      <c r="J10">
        <f>BYPL_EOD!AG10+BYPL_EOD!AH10</f>
        <v>-0.24</v>
      </c>
      <c r="K10">
        <f>MES_EOD!AG10+MES_EOD!AH10</f>
        <v>-0.09</v>
      </c>
      <c r="L10">
        <f>NDMC_EOD!AG10+NDMC_EOD!AH10</f>
        <v>-0.45</v>
      </c>
      <c r="M10">
        <f>TPDDL_EOD!AG10+TPDDL_EOD!AH10</f>
        <v>-0.28999999999999998</v>
      </c>
      <c r="N10">
        <f t="shared" si="0"/>
        <v>-1.49</v>
      </c>
      <c r="O10" s="154">
        <f t="shared" si="1"/>
        <v>-1.0000000000000009E-2</v>
      </c>
      <c r="P10">
        <v>-0.42281879194630873</v>
      </c>
      <c r="Q10">
        <v>-0.24161073825503354</v>
      </c>
      <c r="R10">
        <v>-9.0604026845637578E-2</v>
      </c>
      <c r="S10">
        <v>-0.45302013422818793</v>
      </c>
      <c r="T10">
        <v>-0.29194630872483218</v>
      </c>
      <c r="U10" s="156">
        <f t="shared" si="2"/>
        <v>-1.5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-1.5</v>
      </c>
      <c r="E11">
        <f>PPCL!N11</f>
        <v>0</v>
      </c>
      <c r="F11">
        <f t="shared" si="4"/>
        <v>120</v>
      </c>
      <c r="G11">
        <f t="shared" si="5"/>
        <v>-1.5</v>
      </c>
      <c r="H11" s="154"/>
      <c r="I11">
        <f>BRPL_EOD!AG11+BRPL_EOD!AH11</f>
        <v>-0.42</v>
      </c>
      <c r="J11">
        <f>BYPL_EOD!AG11+BYPL_EOD!AH11</f>
        <v>-0.24</v>
      </c>
      <c r="K11">
        <f>MES_EOD!AG11+MES_EOD!AH11</f>
        <v>-0.09</v>
      </c>
      <c r="L11">
        <f>NDMC_EOD!AG11+NDMC_EOD!AH11</f>
        <v>-0.45</v>
      </c>
      <c r="M11">
        <f>TPDDL_EOD!AG11+TPDDL_EOD!AH11</f>
        <v>-0.28999999999999998</v>
      </c>
      <c r="N11">
        <f t="shared" si="0"/>
        <v>-1.49</v>
      </c>
      <c r="O11" s="154">
        <f t="shared" si="1"/>
        <v>-1.0000000000000009E-2</v>
      </c>
      <c r="P11">
        <v>-0.42281879194630873</v>
      </c>
      <c r="Q11">
        <v>-0.24161073825503354</v>
      </c>
      <c r="R11">
        <v>-9.0604026845637578E-2</v>
      </c>
      <c r="S11">
        <v>-0.45302013422818793</v>
      </c>
      <c r="T11">
        <v>-0.29194630872483218</v>
      </c>
      <c r="U11" s="156">
        <f t="shared" si="2"/>
        <v>-1.5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-1.5</v>
      </c>
      <c r="E12">
        <f>PPCL!N12</f>
        <v>0</v>
      </c>
      <c r="F12">
        <f t="shared" si="4"/>
        <v>120</v>
      </c>
      <c r="G12">
        <f t="shared" si="5"/>
        <v>-1.5</v>
      </c>
      <c r="H12" s="154"/>
      <c r="I12">
        <f>BRPL_EOD!AG12+BRPL_EOD!AH12</f>
        <v>-0.42</v>
      </c>
      <c r="J12">
        <f>BYPL_EOD!AG12+BYPL_EOD!AH12</f>
        <v>-0.24</v>
      </c>
      <c r="K12">
        <f>MES_EOD!AG12+MES_EOD!AH12</f>
        <v>-0.09</v>
      </c>
      <c r="L12">
        <f>NDMC_EOD!AG12+NDMC_EOD!AH12</f>
        <v>-0.45</v>
      </c>
      <c r="M12">
        <f>TPDDL_EOD!AG12+TPDDL_EOD!AH12</f>
        <v>-0.28999999999999998</v>
      </c>
      <c r="N12">
        <f t="shared" si="0"/>
        <v>-1.49</v>
      </c>
      <c r="O12" s="154">
        <f t="shared" si="1"/>
        <v>-1.0000000000000009E-2</v>
      </c>
      <c r="P12">
        <v>-0.42281879194630873</v>
      </c>
      <c r="Q12">
        <v>-0.24161073825503354</v>
      </c>
      <c r="R12">
        <v>-9.0604026845637578E-2</v>
      </c>
      <c r="S12">
        <v>-0.45302013422818793</v>
      </c>
      <c r="T12">
        <v>-0.29194630872483218</v>
      </c>
      <c r="U12" s="156">
        <f t="shared" si="2"/>
        <v>-1.5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-1.5</v>
      </c>
      <c r="E13">
        <f>PPCL!N13</f>
        <v>0</v>
      </c>
      <c r="F13">
        <f t="shared" si="4"/>
        <v>120</v>
      </c>
      <c r="G13">
        <f t="shared" si="5"/>
        <v>-1.5</v>
      </c>
      <c r="H13" s="154"/>
      <c r="I13">
        <f>BRPL_EOD!AG13+BRPL_EOD!AH13</f>
        <v>-0.42</v>
      </c>
      <c r="J13">
        <f>BYPL_EOD!AG13+BYPL_EOD!AH13</f>
        <v>-0.24</v>
      </c>
      <c r="K13">
        <f>MES_EOD!AG13+MES_EOD!AH13</f>
        <v>-0.09</v>
      </c>
      <c r="L13">
        <f>NDMC_EOD!AG13+NDMC_EOD!AH13</f>
        <v>-0.45</v>
      </c>
      <c r="M13">
        <f>TPDDL_EOD!AG13+TPDDL_EOD!AH13</f>
        <v>-0.28999999999999998</v>
      </c>
      <c r="N13">
        <f t="shared" si="0"/>
        <v>-1.49</v>
      </c>
      <c r="O13" s="154">
        <f t="shared" si="1"/>
        <v>-1.0000000000000009E-2</v>
      </c>
      <c r="P13">
        <v>-0.42281879194630873</v>
      </c>
      <c r="Q13">
        <v>-0.24161073825503354</v>
      </c>
      <c r="R13">
        <v>-9.0604026845637578E-2</v>
      </c>
      <c r="S13">
        <v>-0.45302013422818793</v>
      </c>
      <c r="T13">
        <v>-0.29194630872483218</v>
      </c>
      <c r="U13" s="156">
        <f t="shared" si="2"/>
        <v>-1.5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-1.5</v>
      </c>
      <c r="E14">
        <f>PPCL!N14</f>
        <v>0</v>
      </c>
      <c r="F14">
        <f t="shared" si="4"/>
        <v>120</v>
      </c>
      <c r="G14">
        <f t="shared" si="5"/>
        <v>-1.5</v>
      </c>
      <c r="H14" s="154"/>
      <c r="I14">
        <f>BRPL_EOD!AG14+BRPL_EOD!AH14</f>
        <v>-0.42</v>
      </c>
      <c r="J14">
        <f>BYPL_EOD!AG14+BYPL_EOD!AH14</f>
        <v>-0.24</v>
      </c>
      <c r="K14">
        <f>MES_EOD!AG14+MES_EOD!AH14</f>
        <v>-0.09</v>
      </c>
      <c r="L14">
        <f>NDMC_EOD!AG14+NDMC_EOD!AH14</f>
        <v>-0.45</v>
      </c>
      <c r="M14">
        <f>TPDDL_EOD!AG14+TPDDL_EOD!AH14</f>
        <v>-0.28999999999999998</v>
      </c>
      <c r="N14">
        <f t="shared" si="0"/>
        <v>-1.49</v>
      </c>
      <c r="O14" s="154">
        <f t="shared" si="1"/>
        <v>-1.0000000000000009E-2</v>
      </c>
      <c r="P14">
        <v>-0.42281879194630873</v>
      </c>
      <c r="Q14">
        <v>-0.24161073825503354</v>
      </c>
      <c r="R14">
        <v>-9.0604026845637578E-2</v>
      </c>
      <c r="S14">
        <v>-0.45302013422818793</v>
      </c>
      <c r="T14">
        <v>-0.29194630872483218</v>
      </c>
      <c r="U14" s="156">
        <f t="shared" si="2"/>
        <v>-1.5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-1.5</v>
      </c>
      <c r="E15">
        <f>PPCL!N15</f>
        <v>0</v>
      </c>
      <c r="F15">
        <f t="shared" si="4"/>
        <v>120</v>
      </c>
      <c r="G15">
        <f t="shared" si="5"/>
        <v>-1.5</v>
      </c>
      <c r="H15" s="154"/>
      <c r="I15">
        <f>BRPL_EOD!AG15+BRPL_EOD!AH15</f>
        <v>-0.42</v>
      </c>
      <c r="J15">
        <f>BYPL_EOD!AG15+BYPL_EOD!AH15</f>
        <v>-0.24</v>
      </c>
      <c r="K15">
        <f>MES_EOD!AG15+MES_EOD!AH15</f>
        <v>-0.09</v>
      </c>
      <c r="L15">
        <f>NDMC_EOD!AG15+NDMC_EOD!AH15</f>
        <v>-0.45</v>
      </c>
      <c r="M15">
        <f>TPDDL_EOD!AG15+TPDDL_EOD!AH15</f>
        <v>-0.28999999999999998</v>
      </c>
      <c r="N15">
        <f t="shared" si="0"/>
        <v>-1.49</v>
      </c>
      <c r="O15" s="154">
        <f t="shared" si="1"/>
        <v>-1.0000000000000009E-2</v>
      </c>
      <c r="P15">
        <v>-0.42281879194630873</v>
      </c>
      <c r="Q15">
        <v>-0.24161073825503354</v>
      </c>
      <c r="R15">
        <v>-9.0604026845637578E-2</v>
      </c>
      <c r="S15">
        <v>-0.45302013422818793</v>
      </c>
      <c r="T15">
        <v>-0.29194630872483218</v>
      </c>
      <c r="U15" s="156">
        <f t="shared" si="2"/>
        <v>-1.5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-1.5</v>
      </c>
      <c r="E16">
        <f>PPCL!N16</f>
        <v>0</v>
      </c>
      <c r="F16">
        <f t="shared" si="4"/>
        <v>120</v>
      </c>
      <c r="G16">
        <f t="shared" si="5"/>
        <v>-1.5</v>
      </c>
      <c r="H16" s="154"/>
      <c r="I16">
        <f>BRPL_EOD!AG16+BRPL_EOD!AH16</f>
        <v>-0.42</v>
      </c>
      <c r="J16">
        <f>BYPL_EOD!AG16+BYPL_EOD!AH16</f>
        <v>-0.24</v>
      </c>
      <c r="K16">
        <f>MES_EOD!AG16+MES_EOD!AH16</f>
        <v>-0.09</v>
      </c>
      <c r="L16">
        <f>NDMC_EOD!AG16+NDMC_EOD!AH16</f>
        <v>-0.45</v>
      </c>
      <c r="M16">
        <f>TPDDL_EOD!AG16+TPDDL_EOD!AH16</f>
        <v>-0.28999999999999998</v>
      </c>
      <c r="N16">
        <f t="shared" si="0"/>
        <v>-1.49</v>
      </c>
      <c r="O16" s="154">
        <f t="shared" si="1"/>
        <v>-1.0000000000000009E-2</v>
      </c>
      <c r="P16">
        <v>-0.42281879194630873</v>
      </c>
      <c r="Q16">
        <v>-0.24161073825503354</v>
      </c>
      <c r="R16">
        <v>-9.0604026845637578E-2</v>
      </c>
      <c r="S16">
        <v>-0.45302013422818793</v>
      </c>
      <c r="T16">
        <v>-0.29194630872483218</v>
      </c>
      <c r="U16" s="156">
        <f t="shared" si="2"/>
        <v>-1.5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-1.5</v>
      </c>
      <c r="E17">
        <f>PPCL!N17</f>
        <v>0</v>
      </c>
      <c r="F17">
        <f t="shared" si="4"/>
        <v>120</v>
      </c>
      <c r="G17">
        <f t="shared" si="5"/>
        <v>-1.5</v>
      </c>
      <c r="H17" s="154"/>
      <c r="I17">
        <f>BRPL_EOD!AG17+BRPL_EOD!AH17</f>
        <v>-0.42</v>
      </c>
      <c r="J17">
        <f>BYPL_EOD!AG17+BYPL_EOD!AH17</f>
        <v>-0.24</v>
      </c>
      <c r="K17">
        <f>MES_EOD!AG17+MES_EOD!AH17</f>
        <v>-0.09</v>
      </c>
      <c r="L17">
        <f>NDMC_EOD!AG17+NDMC_EOD!AH17</f>
        <v>-0.45</v>
      </c>
      <c r="M17">
        <f>TPDDL_EOD!AG17+TPDDL_EOD!AH17</f>
        <v>-0.28999999999999998</v>
      </c>
      <c r="N17">
        <f t="shared" si="0"/>
        <v>-1.49</v>
      </c>
      <c r="O17" s="154">
        <f t="shared" si="1"/>
        <v>-1.0000000000000009E-2</v>
      </c>
      <c r="P17">
        <v>-0.42281879194630873</v>
      </c>
      <c r="Q17">
        <v>-0.24161073825503354</v>
      </c>
      <c r="R17">
        <v>-9.0604026845637578E-2</v>
      </c>
      <c r="S17">
        <v>-0.45302013422818793</v>
      </c>
      <c r="T17">
        <v>-0.29194630872483218</v>
      </c>
      <c r="U17" s="156">
        <f t="shared" si="2"/>
        <v>-1.5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-1.5</v>
      </c>
      <c r="E18">
        <f>PPCL!N18</f>
        <v>0</v>
      </c>
      <c r="F18">
        <f t="shared" si="4"/>
        <v>120</v>
      </c>
      <c r="G18">
        <f t="shared" si="5"/>
        <v>-1.5</v>
      </c>
      <c r="H18" s="154"/>
      <c r="I18">
        <f>BRPL_EOD!AG18+BRPL_EOD!AH18</f>
        <v>-0.42</v>
      </c>
      <c r="J18">
        <f>BYPL_EOD!AG18+BYPL_EOD!AH18</f>
        <v>-0.24</v>
      </c>
      <c r="K18">
        <f>MES_EOD!AG18+MES_EOD!AH18</f>
        <v>-0.09</v>
      </c>
      <c r="L18">
        <f>NDMC_EOD!AG18+NDMC_EOD!AH18</f>
        <v>-0.45</v>
      </c>
      <c r="M18">
        <f>TPDDL_EOD!AG18+TPDDL_EOD!AH18</f>
        <v>-0.28999999999999998</v>
      </c>
      <c r="N18">
        <f t="shared" si="0"/>
        <v>-1.49</v>
      </c>
      <c r="O18" s="154">
        <f t="shared" si="1"/>
        <v>-1.0000000000000009E-2</v>
      </c>
      <c r="P18">
        <v>-0.42281879194630873</v>
      </c>
      <c r="Q18">
        <v>-0.24161073825503354</v>
      </c>
      <c r="R18">
        <v>-9.0604026845637578E-2</v>
      </c>
      <c r="S18">
        <v>-0.45302013422818793</v>
      </c>
      <c r="T18">
        <v>-0.29194630872483218</v>
      </c>
      <c r="U18" s="156">
        <f t="shared" si="2"/>
        <v>-1.5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-1.5</v>
      </c>
      <c r="E19">
        <f>PPCL!N19</f>
        <v>0</v>
      </c>
      <c r="F19">
        <f t="shared" si="4"/>
        <v>120</v>
      </c>
      <c r="G19">
        <f t="shared" si="5"/>
        <v>-1.5</v>
      </c>
      <c r="H19" s="154"/>
      <c r="I19">
        <f>BRPL_EOD!AG19+BRPL_EOD!AH19</f>
        <v>-0.42</v>
      </c>
      <c r="J19">
        <f>BYPL_EOD!AG19+BYPL_EOD!AH19</f>
        <v>-0.24</v>
      </c>
      <c r="K19">
        <f>MES_EOD!AG19+MES_EOD!AH19</f>
        <v>-0.09</v>
      </c>
      <c r="L19">
        <f>NDMC_EOD!AG19+NDMC_EOD!AH19</f>
        <v>-0.45</v>
      </c>
      <c r="M19">
        <f>TPDDL_EOD!AG19+TPDDL_EOD!AH19</f>
        <v>-0.28999999999999998</v>
      </c>
      <c r="N19">
        <f t="shared" si="0"/>
        <v>-1.49</v>
      </c>
      <c r="O19" s="154">
        <f t="shared" si="1"/>
        <v>-1.0000000000000009E-2</v>
      </c>
      <c r="P19">
        <v>-0.42281879194630873</v>
      </c>
      <c r="Q19">
        <v>-0.24161073825503354</v>
      </c>
      <c r="R19">
        <v>-9.0604026845637578E-2</v>
      </c>
      <c r="S19">
        <v>-0.45302013422818793</v>
      </c>
      <c r="T19">
        <v>-0.29194630872483218</v>
      </c>
      <c r="U19" s="156">
        <f t="shared" si="2"/>
        <v>-1.5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-1.5</v>
      </c>
      <c r="E20">
        <f>PPCL!N20</f>
        <v>0</v>
      </c>
      <c r="F20">
        <f t="shared" si="4"/>
        <v>120</v>
      </c>
      <c r="G20">
        <f t="shared" si="5"/>
        <v>-1.5</v>
      </c>
      <c r="H20" s="154"/>
      <c r="I20">
        <f>BRPL_EOD!AG20+BRPL_EOD!AH20</f>
        <v>-0.42</v>
      </c>
      <c r="J20">
        <f>BYPL_EOD!AG20+BYPL_EOD!AH20</f>
        <v>-0.24</v>
      </c>
      <c r="K20">
        <f>MES_EOD!AG20+MES_EOD!AH20</f>
        <v>-0.09</v>
      </c>
      <c r="L20">
        <f>NDMC_EOD!AG20+NDMC_EOD!AH20</f>
        <v>-0.45</v>
      </c>
      <c r="M20">
        <f>TPDDL_EOD!AG20+TPDDL_EOD!AH20</f>
        <v>-0.28999999999999998</v>
      </c>
      <c r="N20">
        <f t="shared" si="0"/>
        <v>-1.49</v>
      </c>
      <c r="O20" s="154">
        <f t="shared" si="1"/>
        <v>-1.0000000000000009E-2</v>
      </c>
      <c r="P20">
        <v>-0.42281879194630873</v>
      </c>
      <c r="Q20">
        <v>-0.24161073825503354</v>
      </c>
      <c r="R20">
        <v>-9.0604026845637578E-2</v>
      </c>
      <c r="S20">
        <v>-0.45302013422818793</v>
      </c>
      <c r="T20">
        <v>-0.29194630872483218</v>
      </c>
      <c r="U20" s="156">
        <f t="shared" si="2"/>
        <v>-1.5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-1.5</v>
      </c>
      <c r="E21">
        <f>PPCL!N21</f>
        <v>0</v>
      </c>
      <c r="F21">
        <f t="shared" si="4"/>
        <v>120</v>
      </c>
      <c r="G21">
        <f t="shared" si="5"/>
        <v>-1.5</v>
      </c>
      <c r="H21" s="154"/>
      <c r="I21">
        <f>BRPL_EOD!AG21+BRPL_EOD!AH21</f>
        <v>-0.42</v>
      </c>
      <c r="J21">
        <f>BYPL_EOD!AG21+BYPL_EOD!AH21</f>
        <v>-0.24</v>
      </c>
      <c r="K21">
        <f>MES_EOD!AG21+MES_EOD!AH21</f>
        <v>-0.09</v>
      </c>
      <c r="L21">
        <f>NDMC_EOD!AG21+NDMC_EOD!AH21</f>
        <v>-0.45</v>
      </c>
      <c r="M21">
        <f>TPDDL_EOD!AG21+TPDDL_EOD!AH21</f>
        <v>-0.28999999999999998</v>
      </c>
      <c r="N21">
        <f t="shared" si="0"/>
        <v>-1.49</v>
      </c>
      <c r="O21" s="154">
        <f t="shared" si="1"/>
        <v>-1.0000000000000009E-2</v>
      </c>
      <c r="P21">
        <v>-0.42281879194630873</v>
      </c>
      <c r="Q21">
        <v>-0.24161073825503354</v>
      </c>
      <c r="R21">
        <v>-9.0604026845637578E-2</v>
      </c>
      <c r="S21">
        <v>-0.45302013422818793</v>
      </c>
      <c r="T21">
        <v>-0.29194630872483218</v>
      </c>
      <c r="U21" s="156">
        <f t="shared" si="2"/>
        <v>-1.5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-1.5</v>
      </c>
      <c r="E22">
        <f>PPCL!N22</f>
        <v>0</v>
      </c>
      <c r="F22">
        <f t="shared" si="4"/>
        <v>120</v>
      </c>
      <c r="G22">
        <f t="shared" si="5"/>
        <v>-1.5</v>
      </c>
      <c r="H22" s="154"/>
      <c r="I22">
        <f>BRPL_EOD!AG22+BRPL_EOD!AH22</f>
        <v>-0.42</v>
      </c>
      <c r="J22">
        <f>BYPL_EOD!AG22+BYPL_EOD!AH22</f>
        <v>-0.24</v>
      </c>
      <c r="K22">
        <f>MES_EOD!AG22+MES_EOD!AH22</f>
        <v>-0.09</v>
      </c>
      <c r="L22">
        <f>NDMC_EOD!AG22+NDMC_EOD!AH22</f>
        <v>-0.45</v>
      </c>
      <c r="M22">
        <f>TPDDL_EOD!AG22+TPDDL_EOD!AH22</f>
        <v>-0.28999999999999998</v>
      </c>
      <c r="N22">
        <f t="shared" si="0"/>
        <v>-1.49</v>
      </c>
      <c r="O22" s="154">
        <f t="shared" si="1"/>
        <v>-1.0000000000000009E-2</v>
      </c>
      <c r="P22">
        <v>-0.42281879194630873</v>
      </c>
      <c r="Q22">
        <v>-0.24161073825503354</v>
      </c>
      <c r="R22">
        <v>-9.0604026845637578E-2</v>
      </c>
      <c r="S22">
        <v>-0.45302013422818793</v>
      </c>
      <c r="T22">
        <v>-0.29194630872483218</v>
      </c>
      <c r="U22" s="156">
        <f t="shared" si="2"/>
        <v>-1.5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-1.5</v>
      </c>
      <c r="E23">
        <f>PPCL!N23</f>
        <v>0</v>
      </c>
      <c r="F23">
        <f t="shared" si="4"/>
        <v>120</v>
      </c>
      <c r="G23">
        <f t="shared" si="5"/>
        <v>-1.5</v>
      </c>
      <c r="H23" s="154"/>
      <c r="I23">
        <f>BRPL_EOD!AG23+BRPL_EOD!AH23</f>
        <v>-0.42</v>
      </c>
      <c r="J23">
        <f>BYPL_EOD!AG23+BYPL_EOD!AH23</f>
        <v>-0.24</v>
      </c>
      <c r="K23">
        <f>MES_EOD!AG23+MES_EOD!AH23</f>
        <v>-0.09</v>
      </c>
      <c r="L23">
        <f>NDMC_EOD!AG23+NDMC_EOD!AH23</f>
        <v>-0.45</v>
      </c>
      <c r="M23">
        <f>TPDDL_EOD!AG23+TPDDL_EOD!AH23</f>
        <v>-0.28999999999999998</v>
      </c>
      <c r="N23">
        <f t="shared" si="0"/>
        <v>-1.49</v>
      </c>
      <c r="O23" s="154">
        <f t="shared" si="1"/>
        <v>-1.0000000000000009E-2</v>
      </c>
      <c r="P23">
        <v>-0.42281879194630873</v>
      </c>
      <c r="Q23">
        <v>-0.24161073825503354</v>
      </c>
      <c r="R23">
        <v>-9.0604026845637578E-2</v>
      </c>
      <c r="S23">
        <v>-0.45302013422818793</v>
      </c>
      <c r="T23">
        <v>-0.29194630872483218</v>
      </c>
      <c r="U23" s="156">
        <f t="shared" si="2"/>
        <v>-1.5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-1.5</v>
      </c>
      <c r="E24">
        <f>PPCL!N24</f>
        <v>0</v>
      </c>
      <c r="F24">
        <f t="shared" si="4"/>
        <v>120</v>
      </c>
      <c r="G24">
        <f t="shared" si="5"/>
        <v>-1.5</v>
      </c>
      <c r="H24" s="154"/>
      <c r="I24">
        <f>BRPL_EOD!AG24+BRPL_EOD!AH24</f>
        <v>-0.42</v>
      </c>
      <c r="J24">
        <f>BYPL_EOD!AG24+BYPL_EOD!AH24</f>
        <v>-0.24</v>
      </c>
      <c r="K24">
        <f>MES_EOD!AG24+MES_EOD!AH24</f>
        <v>-0.09</v>
      </c>
      <c r="L24">
        <f>NDMC_EOD!AG24+NDMC_EOD!AH24</f>
        <v>-0.45</v>
      </c>
      <c r="M24">
        <f>TPDDL_EOD!AG24+TPDDL_EOD!AH24</f>
        <v>-0.28999999999999998</v>
      </c>
      <c r="N24">
        <f t="shared" si="0"/>
        <v>-1.49</v>
      </c>
      <c r="O24" s="154">
        <f t="shared" si="1"/>
        <v>-1.0000000000000009E-2</v>
      </c>
      <c r="P24">
        <v>-0.42281879194630873</v>
      </c>
      <c r="Q24">
        <v>-0.24161073825503354</v>
      </c>
      <c r="R24">
        <v>-9.0604026845637578E-2</v>
      </c>
      <c r="S24">
        <v>-0.45302013422818793</v>
      </c>
      <c r="T24">
        <v>-0.29194630872483218</v>
      </c>
      <c r="U24" s="156">
        <f t="shared" si="2"/>
        <v>-1.5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-1.5</v>
      </c>
      <c r="E25">
        <f>PPCL!N25</f>
        <v>0</v>
      </c>
      <c r="F25">
        <f t="shared" si="4"/>
        <v>120</v>
      </c>
      <c r="G25">
        <f t="shared" si="5"/>
        <v>-1.5</v>
      </c>
      <c r="H25" s="154"/>
      <c r="I25">
        <f>BRPL_EOD!AG25+BRPL_EOD!AH25</f>
        <v>-0.42</v>
      </c>
      <c r="J25">
        <f>BYPL_EOD!AG25+BYPL_EOD!AH25</f>
        <v>-0.24</v>
      </c>
      <c r="K25">
        <f>MES_EOD!AG25+MES_EOD!AH25</f>
        <v>-0.09</v>
      </c>
      <c r="L25">
        <f>NDMC_EOD!AG25+NDMC_EOD!AH25</f>
        <v>-0.45</v>
      </c>
      <c r="M25">
        <f>TPDDL_EOD!AG25+TPDDL_EOD!AH25</f>
        <v>-0.28999999999999998</v>
      </c>
      <c r="N25">
        <f t="shared" si="0"/>
        <v>-1.49</v>
      </c>
      <c r="O25" s="154">
        <f t="shared" si="1"/>
        <v>-1.0000000000000009E-2</v>
      </c>
      <c r="P25">
        <v>-0.42281879194630873</v>
      </c>
      <c r="Q25">
        <v>-0.24161073825503354</v>
      </c>
      <c r="R25">
        <v>-9.0604026845637578E-2</v>
      </c>
      <c r="S25">
        <v>-0.45302013422818793</v>
      </c>
      <c r="T25">
        <v>-0.29194630872483218</v>
      </c>
      <c r="U25" s="156">
        <f t="shared" si="2"/>
        <v>-1.5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-1.5</v>
      </c>
      <c r="E26">
        <f>PPCL!N26</f>
        <v>0</v>
      </c>
      <c r="F26">
        <f t="shared" si="4"/>
        <v>120</v>
      </c>
      <c r="G26">
        <f t="shared" si="5"/>
        <v>-1.5</v>
      </c>
      <c r="H26" s="154"/>
      <c r="I26">
        <f>BRPL_EOD!AG26+BRPL_EOD!AH26</f>
        <v>-0.42</v>
      </c>
      <c r="J26">
        <f>BYPL_EOD!AG26+BYPL_EOD!AH26</f>
        <v>-0.24</v>
      </c>
      <c r="K26">
        <f>MES_EOD!AG26+MES_EOD!AH26</f>
        <v>-0.09</v>
      </c>
      <c r="L26">
        <f>NDMC_EOD!AG26+NDMC_EOD!AH26</f>
        <v>-0.45</v>
      </c>
      <c r="M26">
        <f>TPDDL_EOD!AG26+TPDDL_EOD!AH26</f>
        <v>-0.28999999999999998</v>
      </c>
      <c r="N26">
        <f t="shared" si="0"/>
        <v>-1.49</v>
      </c>
      <c r="O26" s="154">
        <f t="shared" si="1"/>
        <v>-1.0000000000000009E-2</v>
      </c>
      <c r="P26">
        <v>-0.42281879194630873</v>
      </c>
      <c r="Q26">
        <v>-0.24161073825503354</v>
      </c>
      <c r="R26">
        <v>-9.0604026845637578E-2</v>
      </c>
      <c r="S26">
        <v>-0.45302013422818793</v>
      </c>
      <c r="T26">
        <v>-0.29194630872483218</v>
      </c>
      <c r="U26" s="156">
        <f t="shared" si="2"/>
        <v>-1.5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-1.5</v>
      </c>
      <c r="E27">
        <f>PPCL!N27</f>
        <v>0</v>
      </c>
      <c r="F27">
        <f t="shared" si="4"/>
        <v>120</v>
      </c>
      <c r="G27">
        <f t="shared" si="5"/>
        <v>-1.5</v>
      </c>
      <c r="H27" s="154"/>
      <c r="I27">
        <f>BRPL_EOD!AG27+BRPL_EOD!AH27</f>
        <v>-0.42</v>
      </c>
      <c r="J27">
        <f>BYPL_EOD!AG27+BYPL_EOD!AH27</f>
        <v>-0.24</v>
      </c>
      <c r="K27">
        <f>MES_EOD!AG27+MES_EOD!AH27</f>
        <v>-0.09</v>
      </c>
      <c r="L27">
        <f>NDMC_EOD!AG27+NDMC_EOD!AH27</f>
        <v>-0.45</v>
      </c>
      <c r="M27">
        <f>TPDDL_EOD!AG27+TPDDL_EOD!AH27</f>
        <v>-0.28999999999999998</v>
      </c>
      <c r="N27">
        <f t="shared" si="0"/>
        <v>-1.49</v>
      </c>
      <c r="O27" s="154">
        <f t="shared" si="1"/>
        <v>-1.0000000000000009E-2</v>
      </c>
      <c r="P27">
        <v>-0.42281879194630873</v>
      </c>
      <c r="Q27">
        <v>-0.24161073825503354</v>
      </c>
      <c r="R27">
        <v>-9.0604026845637578E-2</v>
      </c>
      <c r="S27">
        <v>-0.45302013422818793</v>
      </c>
      <c r="T27">
        <v>-0.29194630872483218</v>
      </c>
      <c r="U27" s="156">
        <f t="shared" si="2"/>
        <v>-1.5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-1.5</v>
      </c>
      <c r="E28">
        <f>PPCL!N28</f>
        <v>0</v>
      </c>
      <c r="F28">
        <f t="shared" si="4"/>
        <v>120</v>
      </c>
      <c r="G28">
        <f t="shared" si="5"/>
        <v>-1.5</v>
      </c>
      <c r="H28" s="154"/>
      <c r="I28">
        <f>BRPL_EOD!AG28+BRPL_EOD!AH28</f>
        <v>-0.42</v>
      </c>
      <c r="J28">
        <f>BYPL_EOD!AG28+BYPL_EOD!AH28</f>
        <v>-0.24</v>
      </c>
      <c r="K28">
        <f>MES_EOD!AG28+MES_EOD!AH28</f>
        <v>-0.09</v>
      </c>
      <c r="L28">
        <f>NDMC_EOD!AG28+NDMC_EOD!AH28</f>
        <v>-0.45</v>
      </c>
      <c r="M28">
        <f>TPDDL_EOD!AG28+TPDDL_EOD!AH28</f>
        <v>-0.28999999999999998</v>
      </c>
      <c r="N28">
        <f t="shared" si="0"/>
        <v>-1.49</v>
      </c>
      <c r="O28" s="154">
        <f t="shared" si="1"/>
        <v>-1.0000000000000009E-2</v>
      </c>
      <c r="P28">
        <v>-0.42281879194630873</v>
      </c>
      <c r="Q28">
        <v>-0.24161073825503354</v>
      </c>
      <c r="R28">
        <v>-9.0604026845637578E-2</v>
      </c>
      <c r="S28">
        <v>-0.45302013422818793</v>
      </c>
      <c r="T28">
        <v>-0.29194630872483218</v>
      </c>
      <c r="U28" s="156">
        <f t="shared" si="2"/>
        <v>-1.5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-1.5</v>
      </c>
      <c r="E29">
        <f>PPCL!N29</f>
        <v>0</v>
      </c>
      <c r="F29">
        <f t="shared" si="4"/>
        <v>120</v>
      </c>
      <c r="G29">
        <f t="shared" si="5"/>
        <v>-1.5</v>
      </c>
      <c r="H29" s="154"/>
      <c r="I29">
        <f>BRPL_EOD!AG29+BRPL_EOD!AH29</f>
        <v>-0.42</v>
      </c>
      <c r="J29">
        <f>BYPL_EOD!AG29+BYPL_EOD!AH29</f>
        <v>-0.24</v>
      </c>
      <c r="K29">
        <f>MES_EOD!AG29+MES_EOD!AH29</f>
        <v>-0.09</v>
      </c>
      <c r="L29">
        <f>NDMC_EOD!AG29+NDMC_EOD!AH29</f>
        <v>-0.45</v>
      </c>
      <c r="M29">
        <f>TPDDL_EOD!AG29+TPDDL_EOD!AH29</f>
        <v>-0.28999999999999998</v>
      </c>
      <c r="N29">
        <f t="shared" si="0"/>
        <v>-1.49</v>
      </c>
      <c r="O29" s="154">
        <f t="shared" si="1"/>
        <v>-1.0000000000000009E-2</v>
      </c>
      <c r="P29">
        <v>-0.42281879194630873</v>
      </c>
      <c r="Q29">
        <v>-0.24161073825503354</v>
      </c>
      <c r="R29">
        <v>-9.0604026845637578E-2</v>
      </c>
      <c r="S29">
        <v>-0.45302013422818793</v>
      </c>
      <c r="T29">
        <v>-0.29194630872483218</v>
      </c>
      <c r="U29" s="156">
        <f t="shared" si="2"/>
        <v>-1.5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-1.5</v>
      </c>
      <c r="E30">
        <f>PPCL!N30</f>
        <v>0</v>
      </c>
      <c r="F30">
        <f t="shared" si="4"/>
        <v>120</v>
      </c>
      <c r="G30">
        <f t="shared" si="5"/>
        <v>-1.5</v>
      </c>
      <c r="H30" s="154"/>
      <c r="I30">
        <f>BRPL_EOD!AG30+BRPL_EOD!AH30</f>
        <v>-0.42</v>
      </c>
      <c r="J30">
        <f>BYPL_EOD!AG30+BYPL_EOD!AH30</f>
        <v>-0.24</v>
      </c>
      <c r="K30">
        <f>MES_EOD!AG30+MES_EOD!AH30</f>
        <v>-0.09</v>
      </c>
      <c r="L30">
        <f>NDMC_EOD!AG30+NDMC_EOD!AH30</f>
        <v>-0.45</v>
      </c>
      <c r="M30">
        <f>TPDDL_EOD!AG30+TPDDL_EOD!AH30</f>
        <v>-0.28999999999999998</v>
      </c>
      <c r="N30">
        <f t="shared" si="0"/>
        <v>-1.49</v>
      </c>
      <c r="O30" s="154">
        <f t="shared" si="1"/>
        <v>-1.0000000000000009E-2</v>
      </c>
      <c r="P30">
        <v>-0.42281879194630873</v>
      </c>
      <c r="Q30">
        <v>-0.24161073825503354</v>
      </c>
      <c r="R30">
        <v>-9.0604026845637578E-2</v>
      </c>
      <c r="S30">
        <v>-0.45302013422818793</v>
      </c>
      <c r="T30">
        <v>-0.29194630872483218</v>
      </c>
      <c r="U30" s="156">
        <f t="shared" si="2"/>
        <v>-1.5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-1.5</v>
      </c>
      <c r="E31">
        <f>PPCL!N31</f>
        <v>0</v>
      </c>
      <c r="F31">
        <f t="shared" si="4"/>
        <v>120</v>
      </c>
      <c r="G31">
        <f t="shared" si="5"/>
        <v>-1.5</v>
      </c>
      <c r="H31" s="154"/>
      <c r="I31">
        <f>BRPL_EOD!AG31+BRPL_EOD!AH31</f>
        <v>-0.42</v>
      </c>
      <c r="J31">
        <f>BYPL_EOD!AG31+BYPL_EOD!AH31</f>
        <v>-0.24</v>
      </c>
      <c r="K31">
        <f>MES_EOD!AG31+MES_EOD!AH31</f>
        <v>-0.09</v>
      </c>
      <c r="L31">
        <f>NDMC_EOD!AG31+NDMC_EOD!AH31</f>
        <v>-0.45</v>
      </c>
      <c r="M31">
        <f>TPDDL_EOD!AG31+TPDDL_EOD!AH31</f>
        <v>-0.28999999999999998</v>
      </c>
      <c r="N31">
        <f t="shared" si="0"/>
        <v>-1.49</v>
      </c>
      <c r="O31" s="154">
        <f t="shared" si="1"/>
        <v>-1.0000000000000009E-2</v>
      </c>
      <c r="P31">
        <v>-0.42281879194630873</v>
      </c>
      <c r="Q31">
        <v>-0.24161073825503354</v>
      </c>
      <c r="R31">
        <v>-9.0604026845637578E-2</v>
      </c>
      <c r="S31">
        <v>-0.45302013422818793</v>
      </c>
      <c r="T31">
        <v>-0.29194630872483218</v>
      </c>
      <c r="U31" s="156">
        <f t="shared" si="2"/>
        <v>-1.5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-1.5</v>
      </c>
      <c r="E32">
        <f>PPCL!N32</f>
        <v>0</v>
      </c>
      <c r="F32">
        <f t="shared" si="4"/>
        <v>120</v>
      </c>
      <c r="G32">
        <f t="shared" si="5"/>
        <v>-1.5</v>
      </c>
      <c r="H32" s="154"/>
      <c r="I32">
        <f>BRPL_EOD!AG32+BRPL_EOD!AH32</f>
        <v>-0.42</v>
      </c>
      <c r="J32">
        <f>BYPL_EOD!AG32+BYPL_EOD!AH32</f>
        <v>-0.24</v>
      </c>
      <c r="K32">
        <f>MES_EOD!AG32+MES_EOD!AH32</f>
        <v>-0.09</v>
      </c>
      <c r="L32">
        <f>NDMC_EOD!AG32+NDMC_EOD!AH32</f>
        <v>-0.45</v>
      </c>
      <c r="M32">
        <f>TPDDL_EOD!AG32+TPDDL_EOD!AH32</f>
        <v>-0.28999999999999998</v>
      </c>
      <c r="N32">
        <f t="shared" si="0"/>
        <v>-1.49</v>
      </c>
      <c r="O32" s="154">
        <f t="shared" si="1"/>
        <v>-1.0000000000000009E-2</v>
      </c>
      <c r="P32">
        <v>-0.42281879194630873</v>
      </c>
      <c r="Q32">
        <v>-0.24161073825503354</v>
      </c>
      <c r="R32">
        <v>-9.0604026845637578E-2</v>
      </c>
      <c r="S32">
        <v>-0.45302013422818793</v>
      </c>
      <c r="T32">
        <v>-0.29194630872483218</v>
      </c>
      <c r="U32" s="156">
        <f t="shared" si="2"/>
        <v>-1.5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-1.5</v>
      </c>
      <c r="E33">
        <f>PPCL!N33</f>
        <v>0</v>
      </c>
      <c r="F33">
        <f t="shared" si="4"/>
        <v>120</v>
      </c>
      <c r="G33">
        <f t="shared" si="5"/>
        <v>-1.5</v>
      </c>
      <c r="H33" s="154"/>
      <c r="I33">
        <f>BRPL_EOD!AG33+BRPL_EOD!AH33</f>
        <v>-0.42</v>
      </c>
      <c r="J33">
        <f>BYPL_EOD!AG33+BYPL_EOD!AH33</f>
        <v>-0.24</v>
      </c>
      <c r="K33">
        <f>MES_EOD!AG33+MES_EOD!AH33</f>
        <v>-0.09</v>
      </c>
      <c r="L33">
        <f>NDMC_EOD!AG33+NDMC_EOD!AH33</f>
        <v>-0.45</v>
      </c>
      <c r="M33">
        <f>TPDDL_EOD!AG33+TPDDL_EOD!AH33</f>
        <v>-0.28999999999999998</v>
      </c>
      <c r="N33">
        <f t="shared" si="0"/>
        <v>-1.49</v>
      </c>
      <c r="O33" s="154">
        <f t="shared" si="1"/>
        <v>-1.0000000000000009E-2</v>
      </c>
      <c r="P33">
        <v>-0.42281879194630873</v>
      </c>
      <c r="Q33">
        <v>-0.24161073825503354</v>
      </c>
      <c r="R33">
        <v>-9.0604026845637578E-2</v>
      </c>
      <c r="S33">
        <v>-0.45302013422818793</v>
      </c>
      <c r="T33">
        <v>-0.29194630872483218</v>
      </c>
      <c r="U33" s="156">
        <f t="shared" si="2"/>
        <v>-1.5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-1.5</v>
      </c>
      <c r="E34">
        <f>PPCL!N34</f>
        <v>0</v>
      </c>
      <c r="F34">
        <f t="shared" si="4"/>
        <v>120</v>
      </c>
      <c r="G34">
        <f t="shared" si="5"/>
        <v>-1.5</v>
      </c>
      <c r="H34" s="154"/>
      <c r="I34">
        <f>BRPL_EOD!AG34+BRPL_EOD!AH34</f>
        <v>-0.42</v>
      </c>
      <c r="J34">
        <f>BYPL_EOD!AG34+BYPL_EOD!AH34</f>
        <v>-0.24</v>
      </c>
      <c r="K34">
        <f>MES_EOD!AG34+MES_EOD!AH34</f>
        <v>-0.09</v>
      </c>
      <c r="L34">
        <f>NDMC_EOD!AG34+NDMC_EOD!AH34</f>
        <v>-0.45</v>
      </c>
      <c r="M34">
        <f>TPDDL_EOD!AG34+TPDDL_EOD!AH34</f>
        <v>-0.28999999999999998</v>
      </c>
      <c r="N34">
        <f t="shared" si="0"/>
        <v>-1.49</v>
      </c>
      <c r="O34" s="154">
        <f t="shared" si="1"/>
        <v>-1.0000000000000009E-2</v>
      </c>
      <c r="P34">
        <v>-0.42281879194630873</v>
      </c>
      <c r="Q34">
        <v>-0.24161073825503354</v>
      </c>
      <c r="R34">
        <v>-9.0604026845637578E-2</v>
      </c>
      <c r="S34">
        <v>-0.45302013422818793</v>
      </c>
      <c r="T34">
        <v>-0.29194630872483218</v>
      </c>
      <c r="U34" s="156">
        <f t="shared" si="2"/>
        <v>-1.5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-1.5</v>
      </c>
      <c r="E35">
        <f>PPCL!N35</f>
        <v>0</v>
      </c>
      <c r="F35">
        <f t="shared" si="4"/>
        <v>120</v>
      </c>
      <c r="G35">
        <f t="shared" si="5"/>
        <v>-1.5</v>
      </c>
      <c r="H35" s="154"/>
      <c r="I35">
        <f>BRPL_EOD!AG35+BRPL_EOD!AH35</f>
        <v>-0.42</v>
      </c>
      <c r="J35">
        <f>BYPL_EOD!AG35+BYPL_EOD!AH35</f>
        <v>-0.24</v>
      </c>
      <c r="K35">
        <f>MES_EOD!AG35+MES_EOD!AH35</f>
        <v>-0.09</v>
      </c>
      <c r="L35">
        <f>NDMC_EOD!AG35+NDMC_EOD!AH35</f>
        <v>-0.45</v>
      </c>
      <c r="M35">
        <f>TPDDL_EOD!AG35+TPDDL_EOD!AH35</f>
        <v>-0.28999999999999998</v>
      </c>
      <c r="N35">
        <f t="shared" si="0"/>
        <v>-1.49</v>
      </c>
      <c r="O35" s="154">
        <f t="shared" si="1"/>
        <v>-1.0000000000000009E-2</v>
      </c>
      <c r="P35">
        <v>-0.42281879194630873</v>
      </c>
      <c r="Q35">
        <v>-0.24161073825503354</v>
      </c>
      <c r="R35">
        <v>-9.0604026845637578E-2</v>
      </c>
      <c r="S35">
        <v>-0.45302013422818793</v>
      </c>
      <c r="T35">
        <v>-0.29194630872483218</v>
      </c>
      <c r="U35" s="156">
        <f t="shared" si="2"/>
        <v>-1.5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-1.5</v>
      </c>
      <c r="E36">
        <f>PPCL!N36</f>
        <v>0</v>
      </c>
      <c r="F36">
        <f t="shared" si="4"/>
        <v>120</v>
      </c>
      <c r="G36">
        <f t="shared" si="5"/>
        <v>-1.5</v>
      </c>
      <c r="H36" s="154"/>
      <c r="I36">
        <f>BRPL_EOD!AG36+BRPL_EOD!AH36</f>
        <v>-0.42</v>
      </c>
      <c r="J36">
        <f>BYPL_EOD!AG36+BYPL_EOD!AH36</f>
        <v>-0.24</v>
      </c>
      <c r="K36">
        <f>MES_EOD!AG36+MES_EOD!AH36</f>
        <v>-0.09</v>
      </c>
      <c r="L36">
        <f>NDMC_EOD!AG36+NDMC_EOD!AH36</f>
        <v>-0.45</v>
      </c>
      <c r="M36">
        <f>TPDDL_EOD!AG36+TPDDL_EOD!AH36</f>
        <v>-0.28999999999999998</v>
      </c>
      <c r="N36">
        <f t="shared" si="0"/>
        <v>-1.49</v>
      </c>
      <c r="O36" s="154">
        <f t="shared" si="1"/>
        <v>-1.0000000000000009E-2</v>
      </c>
      <c r="P36">
        <v>-0.42281879194630873</v>
      </c>
      <c r="Q36">
        <v>-0.24161073825503354</v>
      </c>
      <c r="R36">
        <v>-9.0604026845637578E-2</v>
      </c>
      <c r="S36">
        <v>-0.45302013422818793</v>
      </c>
      <c r="T36">
        <v>-0.29194630872483218</v>
      </c>
      <c r="U36" s="156">
        <f t="shared" si="2"/>
        <v>-1.5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-1.5</v>
      </c>
      <c r="E37">
        <f>PPCL!N37</f>
        <v>0</v>
      </c>
      <c r="F37">
        <f t="shared" si="4"/>
        <v>120</v>
      </c>
      <c r="G37">
        <f t="shared" si="5"/>
        <v>-1.5</v>
      </c>
      <c r="H37" s="154"/>
      <c r="I37">
        <f>BRPL_EOD!AG37+BRPL_EOD!AH37</f>
        <v>-0.42</v>
      </c>
      <c r="J37">
        <f>BYPL_EOD!AG37+BYPL_EOD!AH37</f>
        <v>-0.24</v>
      </c>
      <c r="K37">
        <f>MES_EOD!AG37+MES_EOD!AH37</f>
        <v>-0.09</v>
      </c>
      <c r="L37">
        <f>NDMC_EOD!AG37+NDMC_EOD!AH37</f>
        <v>-0.45</v>
      </c>
      <c r="M37">
        <f>TPDDL_EOD!AG37+TPDDL_EOD!AH37</f>
        <v>-0.28999999999999998</v>
      </c>
      <c r="N37">
        <f t="shared" si="0"/>
        <v>-1.49</v>
      </c>
      <c r="O37" s="154">
        <f t="shared" si="1"/>
        <v>-1.0000000000000009E-2</v>
      </c>
      <c r="P37">
        <v>-0.42281879194630873</v>
      </c>
      <c r="Q37">
        <v>-0.24161073825503354</v>
      </c>
      <c r="R37">
        <v>-9.0604026845637578E-2</v>
      </c>
      <c r="S37">
        <v>-0.45302013422818793</v>
      </c>
      <c r="T37">
        <v>-0.29194630872483218</v>
      </c>
      <c r="U37" s="156">
        <f t="shared" si="2"/>
        <v>-1.5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-1.5</v>
      </c>
      <c r="E38">
        <f>PPCL!N38</f>
        <v>0</v>
      </c>
      <c r="F38">
        <f t="shared" si="4"/>
        <v>120</v>
      </c>
      <c r="G38">
        <f t="shared" si="5"/>
        <v>-1.5</v>
      </c>
      <c r="H38" s="154"/>
      <c r="I38">
        <f>BRPL_EOD!AG38+BRPL_EOD!AH38</f>
        <v>-0.42</v>
      </c>
      <c r="J38">
        <f>BYPL_EOD!AG38+BYPL_EOD!AH38</f>
        <v>-0.24</v>
      </c>
      <c r="K38">
        <f>MES_EOD!AG38+MES_EOD!AH38</f>
        <v>-0.09</v>
      </c>
      <c r="L38">
        <f>NDMC_EOD!AG38+NDMC_EOD!AH38</f>
        <v>-0.45</v>
      </c>
      <c r="M38">
        <f>TPDDL_EOD!AG38+TPDDL_EOD!AH38</f>
        <v>-0.28999999999999998</v>
      </c>
      <c r="N38">
        <f t="shared" si="0"/>
        <v>-1.49</v>
      </c>
      <c r="O38" s="154">
        <f t="shared" si="1"/>
        <v>-1.0000000000000009E-2</v>
      </c>
      <c r="P38">
        <v>-0.42281879194630873</v>
      </c>
      <c r="Q38">
        <v>-0.24161073825503354</v>
      </c>
      <c r="R38">
        <v>-9.0604026845637578E-2</v>
      </c>
      <c r="S38">
        <v>-0.45302013422818793</v>
      </c>
      <c r="T38">
        <v>-0.29194630872483218</v>
      </c>
      <c r="U38" s="156">
        <f t="shared" si="2"/>
        <v>-1.5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-1.5</v>
      </c>
      <c r="E39">
        <f>PPCL!N39</f>
        <v>0</v>
      </c>
      <c r="F39">
        <f t="shared" si="4"/>
        <v>120</v>
      </c>
      <c r="G39">
        <f t="shared" si="5"/>
        <v>-1.5</v>
      </c>
      <c r="H39" s="154"/>
      <c r="I39">
        <f>BRPL_EOD!AG39+BRPL_EOD!AH39</f>
        <v>-0.42</v>
      </c>
      <c r="J39">
        <f>BYPL_EOD!AG39+BYPL_EOD!AH39</f>
        <v>-0.24</v>
      </c>
      <c r="K39">
        <f>MES_EOD!AG39+MES_EOD!AH39</f>
        <v>-0.09</v>
      </c>
      <c r="L39">
        <f>NDMC_EOD!AG39+NDMC_EOD!AH39</f>
        <v>-0.45</v>
      </c>
      <c r="M39">
        <f>TPDDL_EOD!AG39+TPDDL_EOD!AH39</f>
        <v>-0.28999999999999998</v>
      </c>
      <c r="N39">
        <f t="shared" si="0"/>
        <v>-1.49</v>
      </c>
      <c r="O39" s="154">
        <f t="shared" si="1"/>
        <v>-1.0000000000000009E-2</v>
      </c>
      <c r="P39">
        <v>-0.42281879194630873</v>
      </c>
      <c r="Q39">
        <v>-0.24161073825503354</v>
      </c>
      <c r="R39">
        <v>-9.0604026845637578E-2</v>
      </c>
      <c r="S39">
        <v>-0.45302013422818793</v>
      </c>
      <c r="T39">
        <v>-0.29194630872483218</v>
      </c>
      <c r="U39" s="156">
        <f t="shared" si="2"/>
        <v>-1.5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-1.5</v>
      </c>
      <c r="E40">
        <f>PPCL!N40</f>
        <v>0</v>
      </c>
      <c r="F40">
        <f t="shared" si="4"/>
        <v>120</v>
      </c>
      <c r="G40">
        <f t="shared" si="5"/>
        <v>-1.5</v>
      </c>
      <c r="H40" s="154"/>
      <c r="I40">
        <f>BRPL_EOD!AG40+BRPL_EOD!AH40</f>
        <v>-0.42</v>
      </c>
      <c r="J40">
        <f>BYPL_EOD!AG40+BYPL_EOD!AH40</f>
        <v>-0.24</v>
      </c>
      <c r="K40">
        <f>MES_EOD!AG40+MES_EOD!AH40</f>
        <v>-0.09</v>
      </c>
      <c r="L40">
        <f>NDMC_EOD!AG40+NDMC_EOD!AH40</f>
        <v>-0.45</v>
      </c>
      <c r="M40">
        <f>TPDDL_EOD!AG40+TPDDL_EOD!AH40</f>
        <v>-0.28999999999999998</v>
      </c>
      <c r="N40">
        <f t="shared" si="0"/>
        <v>-1.49</v>
      </c>
      <c r="O40" s="154">
        <f t="shared" si="1"/>
        <v>-1.0000000000000009E-2</v>
      </c>
      <c r="P40">
        <v>-0.42281879194630873</v>
      </c>
      <c r="Q40">
        <v>-0.24161073825503354</v>
      </c>
      <c r="R40">
        <v>-9.0604026845637578E-2</v>
      </c>
      <c r="S40">
        <v>-0.45302013422818793</v>
      </c>
      <c r="T40">
        <v>-0.29194630872483218</v>
      </c>
      <c r="U40" s="156">
        <f t="shared" si="2"/>
        <v>-1.5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-1.5</v>
      </c>
      <c r="E41">
        <f>PPCL!N41</f>
        <v>0</v>
      </c>
      <c r="F41">
        <f t="shared" si="4"/>
        <v>120</v>
      </c>
      <c r="G41">
        <f t="shared" si="5"/>
        <v>-1.5</v>
      </c>
      <c r="H41" s="154"/>
      <c r="I41">
        <f>BRPL_EOD!AG41+BRPL_EOD!AH41</f>
        <v>-0.42</v>
      </c>
      <c r="J41">
        <f>BYPL_EOD!AG41+BYPL_EOD!AH41</f>
        <v>-0.24</v>
      </c>
      <c r="K41">
        <f>MES_EOD!AG41+MES_EOD!AH41</f>
        <v>-0.09</v>
      </c>
      <c r="L41">
        <f>NDMC_EOD!AG41+NDMC_EOD!AH41</f>
        <v>-0.45</v>
      </c>
      <c r="M41">
        <f>TPDDL_EOD!AG41+TPDDL_EOD!AH41</f>
        <v>-0.28999999999999998</v>
      </c>
      <c r="N41">
        <f t="shared" si="0"/>
        <v>-1.49</v>
      </c>
      <c r="O41" s="154">
        <f t="shared" si="1"/>
        <v>-1.0000000000000009E-2</v>
      </c>
      <c r="P41">
        <v>-0.42281879194630873</v>
      </c>
      <c r="Q41">
        <v>-0.24161073825503354</v>
      </c>
      <c r="R41">
        <v>-9.0604026845637578E-2</v>
      </c>
      <c r="S41">
        <v>-0.45302013422818793</v>
      </c>
      <c r="T41">
        <v>-0.29194630872483218</v>
      </c>
      <c r="U41" s="156">
        <f t="shared" si="2"/>
        <v>-1.5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-1.5</v>
      </c>
      <c r="E42">
        <f>PPCL!N42</f>
        <v>0</v>
      </c>
      <c r="F42">
        <f t="shared" si="4"/>
        <v>120</v>
      </c>
      <c r="G42">
        <f t="shared" si="5"/>
        <v>-1.5</v>
      </c>
      <c r="H42" s="154"/>
      <c r="I42">
        <f>BRPL_EOD!AG42+BRPL_EOD!AH42</f>
        <v>-0.42</v>
      </c>
      <c r="J42">
        <f>BYPL_EOD!AG42+BYPL_EOD!AH42</f>
        <v>-0.24</v>
      </c>
      <c r="K42">
        <f>MES_EOD!AG42+MES_EOD!AH42</f>
        <v>-0.09</v>
      </c>
      <c r="L42">
        <f>NDMC_EOD!AG42+NDMC_EOD!AH42</f>
        <v>-0.45</v>
      </c>
      <c r="M42">
        <f>TPDDL_EOD!AG42+TPDDL_EOD!AH42</f>
        <v>-0.28999999999999998</v>
      </c>
      <c r="N42">
        <f t="shared" si="0"/>
        <v>-1.49</v>
      </c>
      <c r="O42" s="154">
        <f t="shared" si="1"/>
        <v>-1.0000000000000009E-2</v>
      </c>
      <c r="P42">
        <v>-0.42281879194630873</v>
      </c>
      <c r="Q42">
        <v>-0.24161073825503354</v>
      </c>
      <c r="R42">
        <v>-9.0604026845637578E-2</v>
      </c>
      <c r="S42">
        <v>-0.45302013422818793</v>
      </c>
      <c r="T42">
        <v>-0.29194630872483218</v>
      </c>
      <c r="U42" s="156">
        <f t="shared" si="2"/>
        <v>-1.5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-1.5</v>
      </c>
      <c r="E43">
        <f>PPCL!N43</f>
        <v>0</v>
      </c>
      <c r="F43">
        <f t="shared" si="4"/>
        <v>120</v>
      </c>
      <c r="G43">
        <f t="shared" si="5"/>
        <v>-1.5</v>
      </c>
      <c r="H43" s="154"/>
      <c r="I43">
        <f>BRPL_EOD!AG43+BRPL_EOD!AH43</f>
        <v>-0.42</v>
      </c>
      <c r="J43">
        <f>BYPL_EOD!AG43+BYPL_EOD!AH43</f>
        <v>-0.24</v>
      </c>
      <c r="K43">
        <f>MES_EOD!AG43+MES_EOD!AH43</f>
        <v>-0.09</v>
      </c>
      <c r="L43">
        <f>NDMC_EOD!AG43+NDMC_EOD!AH43</f>
        <v>-0.45</v>
      </c>
      <c r="M43">
        <f>TPDDL_EOD!AG43+TPDDL_EOD!AH43</f>
        <v>-0.28999999999999998</v>
      </c>
      <c r="N43">
        <f t="shared" si="0"/>
        <v>-1.49</v>
      </c>
      <c r="O43" s="154">
        <f t="shared" si="1"/>
        <v>-1.0000000000000009E-2</v>
      </c>
      <c r="P43">
        <v>-0.42281879194630873</v>
      </c>
      <c r="Q43">
        <v>-0.24161073825503354</v>
      </c>
      <c r="R43">
        <v>-9.0604026845637578E-2</v>
      </c>
      <c r="S43">
        <v>-0.45302013422818793</v>
      </c>
      <c r="T43">
        <v>-0.29194630872483218</v>
      </c>
      <c r="U43" s="156">
        <f t="shared" si="2"/>
        <v>-1.5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-1.5</v>
      </c>
      <c r="E44">
        <f>PPCL!N44</f>
        <v>0</v>
      </c>
      <c r="F44">
        <f t="shared" si="4"/>
        <v>120</v>
      </c>
      <c r="G44">
        <f t="shared" si="5"/>
        <v>-1.5</v>
      </c>
      <c r="H44" s="154"/>
      <c r="I44">
        <f>BRPL_EOD!AG44+BRPL_EOD!AH44</f>
        <v>-0.42</v>
      </c>
      <c r="J44">
        <f>BYPL_EOD!AG44+BYPL_EOD!AH44</f>
        <v>-0.24</v>
      </c>
      <c r="K44">
        <f>MES_EOD!AG44+MES_EOD!AH44</f>
        <v>-0.09</v>
      </c>
      <c r="L44">
        <f>NDMC_EOD!AG44+NDMC_EOD!AH44</f>
        <v>-0.45</v>
      </c>
      <c r="M44">
        <f>TPDDL_EOD!AG44+TPDDL_EOD!AH44</f>
        <v>-0.28999999999999998</v>
      </c>
      <c r="N44">
        <f t="shared" si="0"/>
        <v>-1.49</v>
      </c>
      <c r="O44" s="154">
        <f t="shared" si="1"/>
        <v>-1.0000000000000009E-2</v>
      </c>
      <c r="P44">
        <v>-0.42281879194630873</v>
      </c>
      <c r="Q44">
        <v>-0.24161073825503354</v>
      </c>
      <c r="R44">
        <v>-9.0604026845637578E-2</v>
      </c>
      <c r="S44">
        <v>-0.45302013422818793</v>
      </c>
      <c r="T44">
        <v>-0.29194630872483218</v>
      </c>
      <c r="U44" s="156">
        <f t="shared" si="2"/>
        <v>-1.5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-1.5</v>
      </c>
      <c r="E45">
        <f>PPCL!N45</f>
        <v>0</v>
      </c>
      <c r="F45">
        <f t="shared" si="4"/>
        <v>120</v>
      </c>
      <c r="G45">
        <f t="shared" si="5"/>
        <v>-1.5</v>
      </c>
      <c r="H45" s="154"/>
      <c r="I45">
        <f>BRPL_EOD!AG45+BRPL_EOD!AH45</f>
        <v>-0.42</v>
      </c>
      <c r="J45">
        <f>BYPL_EOD!AG45+BYPL_EOD!AH45</f>
        <v>-0.24</v>
      </c>
      <c r="K45">
        <f>MES_EOD!AG45+MES_EOD!AH45</f>
        <v>-0.09</v>
      </c>
      <c r="L45">
        <f>NDMC_EOD!AG45+NDMC_EOD!AH45</f>
        <v>-0.45</v>
      </c>
      <c r="M45">
        <f>TPDDL_EOD!AG45+TPDDL_EOD!AH45</f>
        <v>-0.28999999999999998</v>
      </c>
      <c r="N45">
        <f t="shared" si="0"/>
        <v>-1.49</v>
      </c>
      <c r="O45" s="154">
        <f t="shared" si="1"/>
        <v>-1.0000000000000009E-2</v>
      </c>
      <c r="P45">
        <v>-0.42281879194630873</v>
      </c>
      <c r="Q45">
        <v>-0.24161073825503354</v>
      </c>
      <c r="R45">
        <v>-9.0604026845637578E-2</v>
      </c>
      <c r="S45">
        <v>-0.45302013422818793</v>
      </c>
      <c r="T45">
        <v>-0.29194630872483218</v>
      </c>
      <c r="U45" s="156">
        <f t="shared" si="2"/>
        <v>-1.5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-1.5</v>
      </c>
      <c r="E46">
        <f>PPCL!N46</f>
        <v>0</v>
      </c>
      <c r="F46">
        <f t="shared" si="4"/>
        <v>120</v>
      </c>
      <c r="G46">
        <f t="shared" si="5"/>
        <v>-1.5</v>
      </c>
      <c r="H46" s="154"/>
      <c r="I46">
        <f>BRPL_EOD!AG46+BRPL_EOD!AH46</f>
        <v>-0.42</v>
      </c>
      <c r="J46">
        <f>BYPL_EOD!AG46+BYPL_EOD!AH46</f>
        <v>-0.24</v>
      </c>
      <c r="K46">
        <f>MES_EOD!AG46+MES_EOD!AH46</f>
        <v>-0.09</v>
      </c>
      <c r="L46">
        <f>NDMC_EOD!AG46+NDMC_EOD!AH46</f>
        <v>-0.45</v>
      </c>
      <c r="M46">
        <f>TPDDL_EOD!AG46+TPDDL_EOD!AH46</f>
        <v>-0.28999999999999998</v>
      </c>
      <c r="N46">
        <f t="shared" si="0"/>
        <v>-1.49</v>
      </c>
      <c r="O46" s="154">
        <f t="shared" si="1"/>
        <v>-1.0000000000000009E-2</v>
      </c>
      <c r="P46">
        <v>-0.42281879194630873</v>
      </c>
      <c r="Q46">
        <v>-0.24161073825503354</v>
      </c>
      <c r="R46">
        <v>-9.0604026845637578E-2</v>
      </c>
      <c r="S46">
        <v>-0.45302013422818793</v>
      </c>
      <c r="T46">
        <v>-0.29194630872483218</v>
      </c>
      <c r="U46" s="156">
        <f t="shared" si="2"/>
        <v>-1.5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-1.5</v>
      </c>
      <c r="E47">
        <f>PPCL!N47</f>
        <v>0</v>
      </c>
      <c r="F47">
        <f t="shared" si="4"/>
        <v>120</v>
      </c>
      <c r="G47">
        <f t="shared" si="5"/>
        <v>-1.5</v>
      </c>
      <c r="H47" s="154"/>
      <c r="I47">
        <f>BRPL_EOD!AG47+BRPL_EOD!AH47</f>
        <v>-0.42</v>
      </c>
      <c r="J47">
        <f>BYPL_EOD!AG47+BYPL_EOD!AH47</f>
        <v>-0.24</v>
      </c>
      <c r="K47">
        <f>MES_EOD!AG47+MES_EOD!AH47</f>
        <v>-0.09</v>
      </c>
      <c r="L47">
        <f>NDMC_EOD!AG47+NDMC_EOD!AH47</f>
        <v>-0.45</v>
      </c>
      <c r="M47">
        <f>TPDDL_EOD!AG47+TPDDL_EOD!AH47</f>
        <v>-0.28999999999999998</v>
      </c>
      <c r="N47">
        <f t="shared" si="0"/>
        <v>-1.49</v>
      </c>
      <c r="O47" s="154">
        <f t="shared" si="1"/>
        <v>-1.0000000000000009E-2</v>
      </c>
      <c r="P47">
        <v>-0.42281879194630873</v>
      </c>
      <c r="Q47">
        <v>-0.24161073825503354</v>
      </c>
      <c r="R47">
        <v>-9.0604026845637578E-2</v>
      </c>
      <c r="S47">
        <v>-0.45302013422818793</v>
      </c>
      <c r="T47">
        <v>-0.29194630872483218</v>
      </c>
      <c r="U47" s="156">
        <f t="shared" si="2"/>
        <v>-1.5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-1.5</v>
      </c>
      <c r="E48">
        <f>PPCL!N48</f>
        <v>0</v>
      </c>
      <c r="F48">
        <f t="shared" si="4"/>
        <v>120</v>
      </c>
      <c r="G48">
        <f t="shared" si="5"/>
        <v>-1.5</v>
      </c>
      <c r="H48" s="154"/>
      <c r="I48">
        <f>BRPL_EOD!AG48+BRPL_EOD!AH48</f>
        <v>-0.42</v>
      </c>
      <c r="J48">
        <f>BYPL_EOD!AG48+BYPL_EOD!AH48</f>
        <v>-0.24</v>
      </c>
      <c r="K48">
        <f>MES_EOD!AG48+MES_EOD!AH48</f>
        <v>-0.09</v>
      </c>
      <c r="L48">
        <f>NDMC_EOD!AG48+NDMC_EOD!AH48</f>
        <v>-0.45</v>
      </c>
      <c r="M48">
        <f>TPDDL_EOD!AG48+TPDDL_EOD!AH48</f>
        <v>-0.28999999999999998</v>
      </c>
      <c r="N48">
        <f t="shared" si="0"/>
        <v>-1.49</v>
      </c>
      <c r="O48" s="154">
        <f t="shared" si="1"/>
        <v>-1.0000000000000009E-2</v>
      </c>
      <c r="P48">
        <v>-0.42281879194630873</v>
      </c>
      <c r="Q48">
        <v>-0.24161073825503354</v>
      </c>
      <c r="R48">
        <v>-9.0604026845637578E-2</v>
      </c>
      <c r="S48">
        <v>-0.45302013422818793</v>
      </c>
      <c r="T48">
        <v>-0.29194630872483218</v>
      </c>
      <c r="U48" s="156">
        <f t="shared" si="2"/>
        <v>-1.5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-1.5</v>
      </c>
      <c r="E49">
        <f>PPCL!N49</f>
        <v>0</v>
      </c>
      <c r="F49">
        <f t="shared" si="4"/>
        <v>120</v>
      </c>
      <c r="G49">
        <f t="shared" si="5"/>
        <v>-1.5</v>
      </c>
      <c r="H49" s="154"/>
      <c r="I49">
        <f>BRPL_EOD!AG49+BRPL_EOD!AH49</f>
        <v>-0.42</v>
      </c>
      <c r="J49">
        <f>BYPL_EOD!AG49+BYPL_EOD!AH49</f>
        <v>-0.24</v>
      </c>
      <c r="K49">
        <f>MES_EOD!AG49+MES_EOD!AH49</f>
        <v>-0.09</v>
      </c>
      <c r="L49">
        <f>NDMC_EOD!AG49+NDMC_EOD!AH49</f>
        <v>-0.45</v>
      </c>
      <c r="M49">
        <f>TPDDL_EOD!AG49+TPDDL_EOD!AH49</f>
        <v>-0.28999999999999998</v>
      </c>
      <c r="N49">
        <f t="shared" si="0"/>
        <v>-1.49</v>
      </c>
      <c r="O49" s="154">
        <f t="shared" si="1"/>
        <v>-1.0000000000000009E-2</v>
      </c>
      <c r="P49">
        <v>-0.42281879194630873</v>
      </c>
      <c r="Q49">
        <v>-0.24161073825503354</v>
      </c>
      <c r="R49">
        <v>-9.0604026845637578E-2</v>
      </c>
      <c r="S49">
        <v>-0.45302013422818793</v>
      </c>
      <c r="T49">
        <v>-0.29194630872483218</v>
      </c>
      <c r="U49" s="156">
        <f t="shared" si="2"/>
        <v>-1.5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-1.5</v>
      </c>
      <c r="E50">
        <f>PPCL!N50</f>
        <v>0</v>
      </c>
      <c r="F50">
        <f t="shared" si="4"/>
        <v>120</v>
      </c>
      <c r="G50">
        <f t="shared" si="5"/>
        <v>-1.5</v>
      </c>
      <c r="H50" s="154"/>
      <c r="I50">
        <f>BRPL_EOD!AG50+BRPL_EOD!AH50</f>
        <v>-0.42</v>
      </c>
      <c r="J50">
        <f>BYPL_EOD!AG50+BYPL_EOD!AH50</f>
        <v>-0.24</v>
      </c>
      <c r="K50">
        <f>MES_EOD!AG50+MES_EOD!AH50</f>
        <v>-0.09</v>
      </c>
      <c r="L50">
        <f>NDMC_EOD!AG50+NDMC_EOD!AH50</f>
        <v>-0.45</v>
      </c>
      <c r="M50">
        <f>TPDDL_EOD!AG50+TPDDL_EOD!AH50</f>
        <v>-0.28999999999999998</v>
      </c>
      <c r="N50">
        <f t="shared" si="0"/>
        <v>-1.49</v>
      </c>
      <c r="O50" s="154">
        <f t="shared" si="1"/>
        <v>-1.0000000000000009E-2</v>
      </c>
      <c r="P50">
        <v>-0.42281879194630873</v>
      </c>
      <c r="Q50">
        <v>-0.24161073825503354</v>
      </c>
      <c r="R50">
        <v>-9.0604026845637578E-2</v>
      </c>
      <c r="S50">
        <v>-0.45302013422818793</v>
      </c>
      <c r="T50">
        <v>-0.29194630872483218</v>
      </c>
      <c r="U50" s="156">
        <f t="shared" si="2"/>
        <v>-1.5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-1.5</v>
      </c>
      <c r="E51">
        <f>PPCL!N51</f>
        <v>0</v>
      </c>
      <c r="F51">
        <f t="shared" si="4"/>
        <v>120</v>
      </c>
      <c r="G51">
        <f t="shared" si="5"/>
        <v>-1.5</v>
      </c>
      <c r="H51" s="154"/>
      <c r="I51">
        <f>BRPL_EOD!AG51+BRPL_EOD!AH51</f>
        <v>-0.42</v>
      </c>
      <c r="J51">
        <f>BYPL_EOD!AG51+BYPL_EOD!AH51</f>
        <v>-0.24</v>
      </c>
      <c r="K51">
        <f>MES_EOD!AG51+MES_EOD!AH51</f>
        <v>-0.09</v>
      </c>
      <c r="L51">
        <f>NDMC_EOD!AG51+NDMC_EOD!AH51</f>
        <v>-0.45</v>
      </c>
      <c r="M51">
        <f>TPDDL_EOD!AG51+TPDDL_EOD!AH51</f>
        <v>-0.28999999999999998</v>
      </c>
      <c r="N51">
        <f t="shared" si="0"/>
        <v>-1.49</v>
      </c>
      <c r="O51" s="154">
        <f t="shared" si="1"/>
        <v>-1.0000000000000009E-2</v>
      </c>
      <c r="P51">
        <v>-0.42281879194630873</v>
      </c>
      <c r="Q51">
        <v>-0.24161073825503354</v>
      </c>
      <c r="R51">
        <v>-9.0604026845637578E-2</v>
      </c>
      <c r="S51">
        <v>-0.45302013422818793</v>
      </c>
      <c r="T51">
        <v>-0.29194630872483218</v>
      </c>
      <c r="U51" s="156">
        <f t="shared" si="2"/>
        <v>-1.5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-1.5</v>
      </c>
      <c r="E52">
        <f>PPCL!N52</f>
        <v>0</v>
      </c>
      <c r="F52">
        <f t="shared" si="4"/>
        <v>120</v>
      </c>
      <c r="G52">
        <f t="shared" si="5"/>
        <v>-1.5</v>
      </c>
      <c r="H52" s="154"/>
      <c r="I52">
        <f>BRPL_EOD!AG52+BRPL_EOD!AH52</f>
        <v>-0.42</v>
      </c>
      <c r="J52">
        <f>BYPL_EOD!AG52+BYPL_EOD!AH52</f>
        <v>-0.24</v>
      </c>
      <c r="K52">
        <f>MES_EOD!AG52+MES_EOD!AH52</f>
        <v>-0.09</v>
      </c>
      <c r="L52">
        <f>NDMC_EOD!AG52+NDMC_EOD!AH52</f>
        <v>-0.45</v>
      </c>
      <c r="M52">
        <f>TPDDL_EOD!AG52+TPDDL_EOD!AH52</f>
        <v>-0.28999999999999998</v>
      </c>
      <c r="N52">
        <f t="shared" si="0"/>
        <v>-1.49</v>
      </c>
      <c r="O52" s="154">
        <f t="shared" si="1"/>
        <v>-1.0000000000000009E-2</v>
      </c>
      <c r="P52">
        <v>-0.42281879194630873</v>
      </c>
      <c r="Q52">
        <v>-0.24161073825503354</v>
      </c>
      <c r="R52">
        <v>-9.0604026845637578E-2</v>
      </c>
      <c r="S52">
        <v>-0.45302013422818793</v>
      </c>
      <c r="T52">
        <v>-0.29194630872483218</v>
      </c>
      <c r="U52" s="156">
        <f t="shared" si="2"/>
        <v>-1.5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-1.5</v>
      </c>
      <c r="E53">
        <f>PPCL!N53</f>
        <v>0</v>
      </c>
      <c r="F53">
        <f t="shared" si="4"/>
        <v>120</v>
      </c>
      <c r="G53">
        <f t="shared" si="5"/>
        <v>-1.5</v>
      </c>
      <c r="H53" s="154"/>
      <c r="I53">
        <f>BRPL_EOD!AG53+BRPL_EOD!AH53</f>
        <v>-0.42</v>
      </c>
      <c r="J53">
        <f>BYPL_EOD!AG53+BYPL_EOD!AH53</f>
        <v>-0.24</v>
      </c>
      <c r="K53">
        <f>MES_EOD!AG53+MES_EOD!AH53</f>
        <v>-0.09</v>
      </c>
      <c r="L53">
        <f>NDMC_EOD!AG53+NDMC_EOD!AH53</f>
        <v>-0.45</v>
      </c>
      <c r="M53">
        <f>TPDDL_EOD!AG53+TPDDL_EOD!AH53</f>
        <v>-0.28999999999999998</v>
      </c>
      <c r="N53">
        <f t="shared" si="0"/>
        <v>-1.49</v>
      </c>
      <c r="O53" s="154">
        <f t="shared" si="1"/>
        <v>-1.0000000000000009E-2</v>
      </c>
      <c r="P53">
        <v>-0.42281879194630873</v>
      </c>
      <c r="Q53">
        <v>-0.24161073825503354</v>
      </c>
      <c r="R53">
        <v>-9.0604026845637578E-2</v>
      </c>
      <c r="S53">
        <v>-0.45302013422818793</v>
      </c>
      <c r="T53">
        <v>-0.29194630872483218</v>
      </c>
      <c r="U53" s="156">
        <f t="shared" si="2"/>
        <v>-1.5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-1.5</v>
      </c>
      <c r="E54">
        <f>PPCL!N54</f>
        <v>0</v>
      </c>
      <c r="F54">
        <f t="shared" si="4"/>
        <v>120</v>
      </c>
      <c r="G54">
        <f t="shared" si="5"/>
        <v>-1.5</v>
      </c>
      <c r="H54" s="154"/>
      <c r="I54">
        <f>BRPL_EOD!AG54+BRPL_EOD!AH54</f>
        <v>-0.42</v>
      </c>
      <c r="J54">
        <f>BYPL_EOD!AG54+BYPL_EOD!AH54</f>
        <v>-0.24</v>
      </c>
      <c r="K54">
        <f>MES_EOD!AG54+MES_EOD!AH54</f>
        <v>-0.09</v>
      </c>
      <c r="L54">
        <f>NDMC_EOD!AG54+NDMC_EOD!AH54</f>
        <v>-0.45</v>
      </c>
      <c r="M54">
        <f>TPDDL_EOD!AG54+TPDDL_EOD!AH54</f>
        <v>-0.28999999999999998</v>
      </c>
      <c r="N54">
        <f t="shared" si="0"/>
        <v>-1.49</v>
      </c>
      <c r="O54" s="154">
        <f t="shared" si="1"/>
        <v>-1.0000000000000009E-2</v>
      </c>
      <c r="P54">
        <v>-0.42281879194630873</v>
      </c>
      <c r="Q54">
        <v>-0.24161073825503354</v>
      </c>
      <c r="R54">
        <v>-9.0604026845637578E-2</v>
      </c>
      <c r="S54">
        <v>-0.45302013422818793</v>
      </c>
      <c r="T54">
        <v>-0.29194630872483218</v>
      </c>
      <c r="U54" s="156">
        <f t="shared" si="2"/>
        <v>-1.5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-1.5</v>
      </c>
      <c r="E55">
        <f>PPCL!N55</f>
        <v>0</v>
      </c>
      <c r="F55">
        <f t="shared" si="4"/>
        <v>120</v>
      </c>
      <c r="G55">
        <f t="shared" si="5"/>
        <v>-1.5</v>
      </c>
      <c r="H55" s="154"/>
      <c r="I55">
        <f>BRPL_EOD!AG55+BRPL_EOD!AH55</f>
        <v>-0.42</v>
      </c>
      <c r="J55">
        <f>BYPL_EOD!AG55+BYPL_EOD!AH55</f>
        <v>-0.24</v>
      </c>
      <c r="K55">
        <f>MES_EOD!AG55+MES_EOD!AH55</f>
        <v>-0.09</v>
      </c>
      <c r="L55">
        <f>NDMC_EOD!AG55+NDMC_EOD!AH55</f>
        <v>-0.45</v>
      </c>
      <c r="M55">
        <f>TPDDL_EOD!AG55+TPDDL_EOD!AH55</f>
        <v>-0.28999999999999998</v>
      </c>
      <c r="N55">
        <f t="shared" si="0"/>
        <v>-1.49</v>
      </c>
      <c r="O55" s="154">
        <f t="shared" si="1"/>
        <v>-1.0000000000000009E-2</v>
      </c>
      <c r="P55">
        <v>-0.42281879194630873</v>
      </c>
      <c r="Q55">
        <v>-0.24161073825503354</v>
      </c>
      <c r="R55">
        <v>-9.0604026845637578E-2</v>
      </c>
      <c r="S55">
        <v>-0.45302013422818793</v>
      </c>
      <c r="T55">
        <v>-0.29194630872483218</v>
      </c>
      <c r="U55" s="156">
        <f t="shared" si="2"/>
        <v>-1.5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-1.5</v>
      </c>
      <c r="E56">
        <f>PPCL!N56</f>
        <v>0</v>
      </c>
      <c r="F56">
        <f t="shared" si="4"/>
        <v>120</v>
      </c>
      <c r="G56">
        <f t="shared" si="5"/>
        <v>-1.5</v>
      </c>
      <c r="H56" s="154"/>
      <c r="I56">
        <f>BRPL_EOD!AG56+BRPL_EOD!AH56</f>
        <v>-0.42</v>
      </c>
      <c r="J56">
        <f>BYPL_EOD!AG56+BYPL_EOD!AH56</f>
        <v>-0.24</v>
      </c>
      <c r="K56">
        <f>MES_EOD!AG56+MES_EOD!AH56</f>
        <v>-0.09</v>
      </c>
      <c r="L56">
        <f>NDMC_EOD!AG56+NDMC_EOD!AH56</f>
        <v>-0.45</v>
      </c>
      <c r="M56">
        <f>TPDDL_EOD!AG56+TPDDL_EOD!AH56</f>
        <v>-0.28999999999999998</v>
      </c>
      <c r="N56">
        <f t="shared" si="0"/>
        <v>-1.49</v>
      </c>
      <c r="O56" s="154">
        <f t="shared" si="1"/>
        <v>-1.0000000000000009E-2</v>
      </c>
      <c r="P56">
        <v>-0.42281879194630873</v>
      </c>
      <c r="Q56">
        <v>-0.24161073825503354</v>
      </c>
      <c r="R56">
        <v>-9.0604026845637578E-2</v>
      </c>
      <c r="S56">
        <v>-0.45302013422818793</v>
      </c>
      <c r="T56">
        <v>-0.29194630872483218</v>
      </c>
      <c r="U56" s="156">
        <f t="shared" si="2"/>
        <v>-1.5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-1.5</v>
      </c>
      <c r="E57">
        <f>PPCL!N57</f>
        <v>0</v>
      </c>
      <c r="F57">
        <f t="shared" si="4"/>
        <v>120</v>
      </c>
      <c r="G57">
        <f t="shared" si="5"/>
        <v>-1.5</v>
      </c>
      <c r="H57" s="154"/>
      <c r="I57">
        <f>BRPL_EOD!AG57+BRPL_EOD!AH57</f>
        <v>-0.42</v>
      </c>
      <c r="J57">
        <f>BYPL_EOD!AG57+BYPL_EOD!AH57</f>
        <v>-0.24</v>
      </c>
      <c r="K57">
        <f>MES_EOD!AG57+MES_EOD!AH57</f>
        <v>-0.09</v>
      </c>
      <c r="L57">
        <f>NDMC_EOD!AG57+NDMC_EOD!AH57</f>
        <v>-0.45</v>
      </c>
      <c r="M57">
        <f>TPDDL_EOD!AG57+TPDDL_EOD!AH57</f>
        <v>-0.28999999999999998</v>
      </c>
      <c r="N57">
        <f t="shared" si="0"/>
        <v>-1.49</v>
      </c>
      <c r="O57" s="154">
        <f t="shared" si="1"/>
        <v>-1.0000000000000009E-2</v>
      </c>
      <c r="P57">
        <v>-0.42281879194630873</v>
      </c>
      <c r="Q57">
        <v>-0.24161073825503354</v>
      </c>
      <c r="R57">
        <v>-9.0604026845637578E-2</v>
      </c>
      <c r="S57">
        <v>-0.45302013422818793</v>
      </c>
      <c r="T57">
        <v>-0.29194630872483218</v>
      </c>
      <c r="U57" s="156">
        <f t="shared" si="2"/>
        <v>-1.5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-1.5</v>
      </c>
      <c r="E58">
        <f>PPCL!N58</f>
        <v>0</v>
      </c>
      <c r="F58">
        <f t="shared" si="4"/>
        <v>120</v>
      </c>
      <c r="G58">
        <f t="shared" si="5"/>
        <v>-1.5</v>
      </c>
      <c r="H58" s="154"/>
      <c r="I58">
        <f>BRPL_EOD!AG58+BRPL_EOD!AH58</f>
        <v>-0.42</v>
      </c>
      <c r="J58">
        <f>BYPL_EOD!AG58+BYPL_EOD!AH58</f>
        <v>-0.24</v>
      </c>
      <c r="K58">
        <f>MES_EOD!AG58+MES_EOD!AH58</f>
        <v>-0.09</v>
      </c>
      <c r="L58">
        <f>NDMC_EOD!AG58+NDMC_EOD!AH58</f>
        <v>-0.45</v>
      </c>
      <c r="M58">
        <f>TPDDL_EOD!AG58+TPDDL_EOD!AH58</f>
        <v>-0.28999999999999998</v>
      </c>
      <c r="N58">
        <f t="shared" si="0"/>
        <v>-1.49</v>
      </c>
      <c r="O58" s="154">
        <f t="shared" si="1"/>
        <v>-1.0000000000000009E-2</v>
      </c>
      <c r="P58">
        <v>-0.42281879194630873</v>
      </c>
      <c r="Q58">
        <v>-0.24161073825503354</v>
      </c>
      <c r="R58">
        <v>-9.0604026845637578E-2</v>
      </c>
      <c r="S58">
        <v>-0.45302013422818793</v>
      </c>
      <c r="T58">
        <v>-0.29194630872483218</v>
      </c>
      <c r="U58" s="156">
        <f t="shared" si="2"/>
        <v>-1.5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-1.5</v>
      </c>
      <c r="E59">
        <f>PPCL!N59</f>
        <v>0</v>
      </c>
      <c r="F59">
        <f t="shared" si="4"/>
        <v>120</v>
      </c>
      <c r="G59">
        <f t="shared" si="5"/>
        <v>-1.5</v>
      </c>
      <c r="H59" s="154"/>
      <c r="I59">
        <f>BRPL_EOD!AG59+BRPL_EOD!AH59</f>
        <v>-0.42</v>
      </c>
      <c r="J59">
        <f>BYPL_EOD!AG59+BYPL_EOD!AH59</f>
        <v>-0.24</v>
      </c>
      <c r="K59">
        <f>MES_EOD!AG59+MES_EOD!AH59</f>
        <v>-0.09</v>
      </c>
      <c r="L59">
        <f>NDMC_EOD!AG59+NDMC_EOD!AH59</f>
        <v>-0.45</v>
      </c>
      <c r="M59">
        <f>TPDDL_EOD!AG59+TPDDL_EOD!AH59</f>
        <v>-0.28999999999999998</v>
      </c>
      <c r="N59">
        <f t="shared" si="0"/>
        <v>-1.49</v>
      </c>
      <c r="O59" s="154">
        <f t="shared" si="1"/>
        <v>-1.0000000000000009E-2</v>
      </c>
      <c r="P59">
        <v>-0.42281879194630873</v>
      </c>
      <c r="Q59">
        <v>-0.24161073825503354</v>
      </c>
      <c r="R59">
        <v>-9.0604026845637578E-2</v>
      </c>
      <c r="S59">
        <v>-0.45302013422818793</v>
      </c>
      <c r="T59">
        <v>-0.29194630872483218</v>
      </c>
      <c r="U59" s="156">
        <f t="shared" si="2"/>
        <v>-1.5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-1.5</v>
      </c>
      <c r="E60">
        <f>PPCL!N60</f>
        <v>0</v>
      </c>
      <c r="F60">
        <f t="shared" si="4"/>
        <v>120</v>
      </c>
      <c r="G60">
        <f t="shared" si="5"/>
        <v>-1.5</v>
      </c>
      <c r="H60" s="154"/>
      <c r="I60">
        <f>BRPL_EOD!AG60+BRPL_EOD!AH60</f>
        <v>-0.42</v>
      </c>
      <c r="J60">
        <f>BYPL_EOD!AG60+BYPL_EOD!AH60</f>
        <v>-0.24</v>
      </c>
      <c r="K60">
        <f>MES_EOD!AG60+MES_EOD!AH60</f>
        <v>-0.09</v>
      </c>
      <c r="L60">
        <f>NDMC_EOD!AG60+NDMC_EOD!AH60</f>
        <v>-0.45</v>
      </c>
      <c r="M60">
        <f>TPDDL_EOD!AG60+TPDDL_EOD!AH60</f>
        <v>-0.28999999999999998</v>
      </c>
      <c r="N60">
        <f t="shared" si="0"/>
        <v>-1.49</v>
      </c>
      <c r="O60" s="154">
        <f t="shared" si="1"/>
        <v>-1.0000000000000009E-2</v>
      </c>
      <c r="P60">
        <v>-0.42281879194630873</v>
      </c>
      <c r="Q60">
        <v>-0.24161073825503354</v>
      </c>
      <c r="R60">
        <v>-9.0604026845637578E-2</v>
      </c>
      <c r="S60">
        <v>-0.45302013422818793</v>
      </c>
      <c r="T60">
        <v>-0.29194630872483218</v>
      </c>
      <c r="U60" s="156">
        <f t="shared" si="2"/>
        <v>-1.5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-1.5</v>
      </c>
      <c r="E61">
        <f>PPCL!N61</f>
        <v>0</v>
      </c>
      <c r="F61">
        <f t="shared" si="4"/>
        <v>120</v>
      </c>
      <c r="G61">
        <f t="shared" si="5"/>
        <v>-1.5</v>
      </c>
      <c r="H61" s="154"/>
      <c r="I61">
        <f>BRPL_EOD!AG61+BRPL_EOD!AH61</f>
        <v>-0.42</v>
      </c>
      <c r="J61">
        <f>BYPL_EOD!AG61+BYPL_EOD!AH61</f>
        <v>-0.24</v>
      </c>
      <c r="K61">
        <f>MES_EOD!AG61+MES_EOD!AH61</f>
        <v>-0.09</v>
      </c>
      <c r="L61">
        <f>NDMC_EOD!AG61+NDMC_EOD!AH61</f>
        <v>-0.45</v>
      </c>
      <c r="M61">
        <f>TPDDL_EOD!AG61+TPDDL_EOD!AH61</f>
        <v>-0.28999999999999998</v>
      </c>
      <c r="N61">
        <f t="shared" si="0"/>
        <v>-1.49</v>
      </c>
      <c r="O61" s="154">
        <f t="shared" si="1"/>
        <v>-1.0000000000000009E-2</v>
      </c>
      <c r="P61">
        <v>-0.42281879194630873</v>
      </c>
      <c r="Q61">
        <v>-0.24161073825503354</v>
      </c>
      <c r="R61">
        <v>-9.0604026845637578E-2</v>
      </c>
      <c r="S61">
        <v>-0.45302013422818793</v>
      </c>
      <c r="T61">
        <v>-0.29194630872483218</v>
      </c>
      <c r="U61" s="156">
        <f t="shared" si="2"/>
        <v>-1.5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-1.5</v>
      </c>
      <c r="E62">
        <f>PPCL!N62</f>
        <v>0</v>
      </c>
      <c r="F62">
        <f t="shared" si="4"/>
        <v>120</v>
      </c>
      <c r="G62">
        <f t="shared" si="5"/>
        <v>-1.5</v>
      </c>
      <c r="H62" s="154"/>
      <c r="I62">
        <f>BRPL_EOD!AG62+BRPL_EOD!AH62</f>
        <v>-0.42</v>
      </c>
      <c r="J62">
        <f>BYPL_EOD!AG62+BYPL_EOD!AH62</f>
        <v>-0.24</v>
      </c>
      <c r="K62">
        <f>MES_EOD!AG62+MES_EOD!AH62</f>
        <v>-0.09</v>
      </c>
      <c r="L62">
        <f>NDMC_EOD!AG62+NDMC_EOD!AH62</f>
        <v>-0.45</v>
      </c>
      <c r="M62">
        <f>TPDDL_EOD!AG62+TPDDL_EOD!AH62</f>
        <v>-0.28999999999999998</v>
      </c>
      <c r="N62">
        <f t="shared" si="0"/>
        <v>-1.49</v>
      </c>
      <c r="O62" s="154">
        <f t="shared" si="1"/>
        <v>-1.0000000000000009E-2</v>
      </c>
      <c r="P62">
        <v>-0.42281879194630873</v>
      </c>
      <c r="Q62">
        <v>-0.24161073825503354</v>
      </c>
      <c r="R62">
        <v>-9.0604026845637578E-2</v>
      </c>
      <c r="S62">
        <v>-0.45302013422818793</v>
      </c>
      <c r="T62">
        <v>-0.29194630872483218</v>
      </c>
      <c r="U62" s="156">
        <f t="shared" si="2"/>
        <v>-1.5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-1.5</v>
      </c>
      <c r="E63">
        <f>PPCL!N63</f>
        <v>0</v>
      </c>
      <c r="F63">
        <f t="shared" si="4"/>
        <v>120</v>
      </c>
      <c r="G63">
        <f t="shared" si="5"/>
        <v>-1.5</v>
      </c>
      <c r="H63" s="154"/>
      <c r="I63">
        <f>BRPL_EOD!AG63+BRPL_EOD!AH63</f>
        <v>-0.42</v>
      </c>
      <c r="J63">
        <f>BYPL_EOD!AG63+BYPL_EOD!AH63</f>
        <v>-0.24</v>
      </c>
      <c r="K63">
        <f>MES_EOD!AG63+MES_EOD!AH63</f>
        <v>-0.09</v>
      </c>
      <c r="L63">
        <f>NDMC_EOD!AG63+NDMC_EOD!AH63</f>
        <v>-0.45</v>
      </c>
      <c r="M63">
        <f>TPDDL_EOD!AG63+TPDDL_EOD!AH63</f>
        <v>-0.28999999999999998</v>
      </c>
      <c r="N63">
        <f t="shared" si="0"/>
        <v>-1.49</v>
      </c>
      <c r="O63" s="154">
        <f t="shared" si="1"/>
        <v>-1.0000000000000009E-2</v>
      </c>
      <c r="P63">
        <v>-0.42281879194630873</v>
      </c>
      <c r="Q63">
        <v>-0.24161073825503354</v>
      </c>
      <c r="R63">
        <v>-9.0604026845637578E-2</v>
      </c>
      <c r="S63">
        <v>-0.45302013422818793</v>
      </c>
      <c r="T63">
        <v>-0.29194630872483218</v>
      </c>
      <c r="U63" s="156">
        <f t="shared" si="2"/>
        <v>-1.5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-1.5</v>
      </c>
      <c r="E64">
        <f>PPCL!N64</f>
        <v>0</v>
      </c>
      <c r="F64">
        <f t="shared" si="4"/>
        <v>120</v>
      </c>
      <c r="G64">
        <f t="shared" si="5"/>
        <v>-1.5</v>
      </c>
      <c r="H64" s="154"/>
      <c r="I64">
        <f>BRPL_EOD!AG64+BRPL_EOD!AH64</f>
        <v>-0.42</v>
      </c>
      <c r="J64">
        <f>BYPL_EOD!AG64+BYPL_EOD!AH64</f>
        <v>-0.24</v>
      </c>
      <c r="K64">
        <f>MES_EOD!AG64+MES_EOD!AH64</f>
        <v>-0.09</v>
      </c>
      <c r="L64">
        <f>NDMC_EOD!AG64+NDMC_EOD!AH64</f>
        <v>-0.45</v>
      </c>
      <c r="M64">
        <f>TPDDL_EOD!AG64+TPDDL_EOD!AH64</f>
        <v>-0.28999999999999998</v>
      </c>
      <c r="N64">
        <f t="shared" si="0"/>
        <v>-1.49</v>
      </c>
      <c r="O64" s="154">
        <f t="shared" si="1"/>
        <v>-1.0000000000000009E-2</v>
      </c>
      <c r="P64">
        <v>-0.42281879194630873</v>
      </c>
      <c r="Q64">
        <v>-0.24161073825503354</v>
      </c>
      <c r="R64">
        <v>-9.0604026845637578E-2</v>
      </c>
      <c r="S64">
        <v>-0.45302013422818793</v>
      </c>
      <c r="T64">
        <v>-0.29194630872483218</v>
      </c>
      <c r="U64" s="156">
        <f t="shared" si="2"/>
        <v>-1.5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-1.5</v>
      </c>
      <c r="E65">
        <f>PPCL!N65</f>
        <v>0</v>
      </c>
      <c r="F65">
        <f t="shared" si="4"/>
        <v>120</v>
      </c>
      <c r="G65">
        <f t="shared" si="5"/>
        <v>-1.5</v>
      </c>
      <c r="H65" s="154"/>
      <c r="I65">
        <f>BRPL_EOD!AG65+BRPL_EOD!AH65</f>
        <v>-0.42</v>
      </c>
      <c r="J65">
        <f>BYPL_EOD!AG65+BYPL_EOD!AH65</f>
        <v>-0.24</v>
      </c>
      <c r="K65">
        <f>MES_EOD!AG65+MES_EOD!AH65</f>
        <v>-0.09</v>
      </c>
      <c r="L65">
        <f>NDMC_EOD!AG65+NDMC_EOD!AH65</f>
        <v>-0.45</v>
      </c>
      <c r="M65">
        <f>TPDDL_EOD!AG65+TPDDL_EOD!AH65</f>
        <v>-0.28999999999999998</v>
      </c>
      <c r="N65">
        <f t="shared" si="0"/>
        <v>-1.49</v>
      </c>
      <c r="O65" s="154">
        <f t="shared" si="1"/>
        <v>-1.0000000000000009E-2</v>
      </c>
      <c r="P65">
        <v>-0.42281879194630873</v>
      </c>
      <c r="Q65">
        <v>-0.24161073825503354</v>
      </c>
      <c r="R65">
        <v>-9.0604026845637578E-2</v>
      </c>
      <c r="S65">
        <v>-0.45302013422818793</v>
      </c>
      <c r="T65">
        <v>-0.29194630872483218</v>
      </c>
      <c r="U65" s="156">
        <f t="shared" si="2"/>
        <v>-1.5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-1.5</v>
      </c>
      <c r="E66">
        <f>PPCL!N66</f>
        <v>0</v>
      </c>
      <c r="F66">
        <f t="shared" si="4"/>
        <v>120</v>
      </c>
      <c r="G66">
        <f t="shared" si="5"/>
        <v>-1.5</v>
      </c>
      <c r="H66" s="154"/>
      <c r="I66">
        <f>BRPL_EOD!AG66+BRPL_EOD!AH66</f>
        <v>-0.42</v>
      </c>
      <c r="J66">
        <f>BYPL_EOD!AG66+BYPL_EOD!AH66</f>
        <v>-0.24</v>
      </c>
      <c r="K66">
        <f>MES_EOD!AG66+MES_EOD!AH66</f>
        <v>-0.09</v>
      </c>
      <c r="L66">
        <f>NDMC_EOD!AG66+NDMC_EOD!AH66</f>
        <v>-0.45</v>
      </c>
      <c r="M66">
        <f>TPDDL_EOD!AG66+TPDDL_EOD!AH66</f>
        <v>-0.28999999999999998</v>
      </c>
      <c r="N66">
        <f t="shared" si="0"/>
        <v>-1.49</v>
      </c>
      <c r="O66" s="154">
        <f t="shared" si="1"/>
        <v>-1.0000000000000009E-2</v>
      </c>
      <c r="P66">
        <v>-0.42281879194630873</v>
      </c>
      <c r="Q66">
        <v>-0.24161073825503354</v>
      </c>
      <c r="R66">
        <v>-9.0604026845637578E-2</v>
      </c>
      <c r="S66">
        <v>-0.45302013422818793</v>
      </c>
      <c r="T66">
        <v>-0.29194630872483218</v>
      </c>
      <c r="U66" s="156">
        <f t="shared" si="2"/>
        <v>-1.5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-1.5</v>
      </c>
      <c r="E67">
        <f>PPCL!N67</f>
        <v>0</v>
      </c>
      <c r="F67">
        <f t="shared" si="4"/>
        <v>120</v>
      </c>
      <c r="G67">
        <f t="shared" si="5"/>
        <v>-1.5</v>
      </c>
      <c r="H67" s="154"/>
      <c r="I67">
        <f>BRPL_EOD!AG67+BRPL_EOD!AH67</f>
        <v>-0.42</v>
      </c>
      <c r="J67">
        <f>BYPL_EOD!AG67+BYPL_EOD!AH67</f>
        <v>-0.24</v>
      </c>
      <c r="K67">
        <f>MES_EOD!AG67+MES_EOD!AH67</f>
        <v>-0.09</v>
      </c>
      <c r="L67">
        <f>NDMC_EOD!AG67+NDMC_EOD!AH67</f>
        <v>-0.45</v>
      </c>
      <c r="M67">
        <f>TPDDL_EOD!AG67+TPDDL_EOD!AH67</f>
        <v>-0.28999999999999998</v>
      </c>
      <c r="N67">
        <f t="shared" ref="N67:N98" si="6">SUM(I67:M67)</f>
        <v>-1.49</v>
      </c>
      <c r="O67" s="154">
        <f t="shared" ref="O67:O98" si="7">G67-N67</f>
        <v>-1.0000000000000009E-2</v>
      </c>
      <c r="P67">
        <v>-0.42281879194630873</v>
      </c>
      <c r="Q67">
        <v>-0.24161073825503354</v>
      </c>
      <c r="R67">
        <v>-9.0604026845637578E-2</v>
      </c>
      <c r="S67">
        <v>-0.45302013422818793</v>
      </c>
      <c r="T67">
        <v>-0.29194630872483218</v>
      </c>
      <c r="U67" s="156">
        <f t="shared" ref="U67:U98" si="8">SUM(P67:T67)</f>
        <v>-1.5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-1.5</v>
      </c>
      <c r="E68">
        <f>PPCL!N68</f>
        <v>0</v>
      </c>
      <c r="F68">
        <f t="shared" ref="F68:F98" si="10">B68+C68</f>
        <v>120</v>
      </c>
      <c r="G68">
        <f t="shared" ref="G68:G98" si="11">D68+E68</f>
        <v>-1.5</v>
      </c>
      <c r="H68" s="154"/>
      <c r="I68">
        <f>BRPL_EOD!AG68+BRPL_EOD!AH68</f>
        <v>-0.42</v>
      </c>
      <c r="J68">
        <f>BYPL_EOD!AG68+BYPL_EOD!AH68</f>
        <v>-0.24</v>
      </c>
      <c r="K68">
        <f>MES_EOD!AG68+MES_EOD!AH68</f>
        <v>-0.09</v>
      </c>
      <c r="L68">
        <f>NDMC_EOD!AG68+NDMC_EOD!AH68</f>
        <v>-0.45</v>
      </c>
      <c r="M68">
        <f>TPDDL_EOD!AG68+TPDDL_EOD!AH68</f>
        <v>-0.28999999999999998</v>
      </c>
      <c r="N68">
        <f t="shared" si="6"/>
        <v>-1.49</v>
      </c>
      <c r="O68" s="154">
        <f t="shared" si="7"/>
        <v>-1.0000000000000009E-2</v>
      </c>
      <c r="P68">
        <v>-0.42281879194630873</v>
      </c>
      <c r="Q68">
        <v>-0.24161073825503354</v>
      </c>
      <c r="R68">
        <v>-9.0604026845637578E-2</v>
      </c>
      <c r="S68">
        <v>-0.45302013422818793</v>
      </c>
      <c r="T68">
        <v>-0.29194630872483218</v>
      </c>
      <c r="U68" s="156">
        <f t="shared" si="8"/>
        <v>-1.5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-1.5</v>
      </c>
      <c r="E69">
        <f>PPCL!N69</f>
        <v>0</v>
      </c>
      <c r="F69">
        <f t="shared" si="10"/>
        <v>120</v>
      </c>
      <c r="G69">
        <f t="shared" si="11"/>
        <v>-1.5</v>
      </c>
      <c r="H69" s="154"/>
      <c r="I69">
        <f>BRPL_EOD!AG69+BRPL_EOD!AH69</f>
        <v>-0.42</v>
      </c>
      <c r="J69">
        <f>BYPL_EOD!AG69+BYPL_EOD!AH69</f>
        <v>-0.24</v>
      </c>
      <c r="K69">
        <f>MES_EOD!AG69+MES_EOD!AH69</f>
        <v>-0.09</v>
      </c>
      <c r="L69">
        <f>NDMC_EOD!AG69+NDMC_EOD!AH69</f>
        <v>-0.45</v>
      </c>
      <c r="M69">
        <f>TPDDL_EOD!AG69+TPDDL_EOD!AH69</f>
        <v>-0.28999999999999998</v>
      </c>
      <c r="N69">
        <f t="shared" si="6"/>
        <v>-1.49</v>
      </c>
      <c r="O69" s="154">
        <f t="shared" si="7"/>
        <v>-1.0000000000000009E-2</v>
      </c>
      <c r="P69">
        <v>-0.42281879194630873</v>
      </c>
      <c r="Q69">
        <v>-0.24161073825503354</v>
      </c>
      <c r="R69">
        <v>-9.0604026845637578E-2</v>
      </c>
      <c r="S69">
        <v>-0.45302013422818793</v>
      </c>
      <c r="T69">
        <v>-0.29194630872483218</v>
      </c>
      <c r="U69" s="156">
        <f t="shared" si="8"/>
        <v>-1.5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-1.5</v>
      </c>
      <c r="E70">
        <f>PPCL!N70</f>
        <v>0</v>
      </c>
      <c r="F70">
        <f t="shared" si="10"/>
        <v>120</v>
      </c>
      <c r="G70">
        <f t="shared" si="11"/>
        <v>-1.5</v>
      </c>
      <c r="H70" s="154"/>
      <c r="I70">
        <f>BRPL_EOD!AG70+BRPL_EOD!AH70</f>
        <v>-0.42</v>
      </c>
      <c r="J70">
        <f>BYPL_EOD!AG70+BYPL_EOD!AH70</f>
        <v>-0.24</v>
      </c>
      <c r="K70">
        <f>MES_EOD!AG70+MES_EOD!AH70</f>
        <v>-0.09</v>
      </c>
      <c r="L70">
        <f>NDMC_EOD!AG70+NDMC_EOD!AH70</f>
        <v>-0.45</v>
      </c>
      <c r="M70">
        <f>TPDDL_EOD!AG70+TPDDL_EOD!AH70</f>
        <v>-0.28999999999999998</v>
      </c>
      <c r="N70">
        <f t="shared" si="6"/>
        <v>-1.49</v>
      </c>
      <c r="O70" s="154">
        <f t="shared" si="7"/>
        <v>-1.0000000000000009E-2</v>
      </c>
      <c r="P70">
        <v>-0.42281879194630873</v>
      </c>
      <c r="Q70">
        <v>-0.24161073825503354</v>
      </c>
      <c r="R70">
        <v>-9.0604026845637578E-2</v>
      </c>
      <c r="S70">
        <v>-0.45302013422818793</v>
      </c>
      <c r="T70">
        <v>-0.29194630872483218</v>
      </c>
      <c r="U70" s="156">
        <f t="shared" si="8"/>
        <v>-1.5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-1.5</v>
      </c>
      <c r="E71">
        <f>PPCL!N71</f>
        <v>0</v>
      </c>
      <c r="F71">
        <f t="shared" si="10"/>
        <v>120</v>
      </c>
      <c r="G71">
        <f t="shared" si="11"/>
        <v>-1.5</v>
      </c>
      <c r="H71" s="154"/>
      <c r="I71">
        <f>BRPL_EOD!AG71+BRPL_EOD!AH71</f>
        <v>-0.42</v>
      </c>
      <c r="J71">
        <f>BYPL_EOD!AG71+BYPL_EOD!AH71</f>
        <v>-0.24</v>
      </c>
      <c r="K71">
        <f>MES_EOD!AG71+MES_EOD!AH71</f>
        <v>-0.09</v>
      </c>
      <c r="L71">
        <f>NDMC_EOD!AG71+NDMC_EOD!AH71</f>
        <v>-0.45</v>
      </c>
      <c r="M71">
        <f>TPDDL_EOD!AG71+TPDDL_EOD!AH71</f>
        <v>-0.28999999999999998</v>
      </c>
      <c r="N71">
        <f t="shared" si="6"/>
        <v>-1.49</v>
      </c>
      <c r="O71" s="154">
        <f t="shared" si="7"/>
        <v>-1.0000000000000009E-2</v>
      </c>
      <c r="P71">
        <v>-0.42281879194630873</v>
      </c>
      <c r="Q71">
        <v>-0.24161073825503354</v>
      </c>
      <c r="R71">
        <v>-9.0604026845637578E-2</v>
      </c>
      <c r="S71">
        <v>-0.45302013422818793</v>
      </c>
      <c r="T71">
        <v>-0.29194630872483218</v>
      </c>
      <c r="U71" s="156">
        <f t="shared" si="8"/>
        <v>-1.5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-1.5</v>
      </c>
      <c r="E72">
        <f>PPCL!N72</f>
        <v>0</v>
      </c>
      <c r="F72">
        <f t="shared" si="10"/>
        <v>120</v>
      </c>
      <c r="G72">
        <f t="shared" si="11"/>
        <v>-1.5</v>
      </c>
      <c r="H72" s="154"/>
      <c r="I72">
        <f>BRPL_EOD!AG72+BRPL_EOD!AH72</f>
        <v>-0.42</v>
      </c>
      <c r="J72">
        <f>BYPL_EOD!AG72+BYPL_EOD!AH72</f>
        <v>-0.24</v>
      </c>
      <c r="K72">
        <f>MES_EOD!AG72+MES_EOD!AH72</f>
        <v>-0.09</v>
      </c>
      <c r="L72">
        <f>NDMC_EOD!AG72+NDMC_EOD!AH72</f>
        <v>-0.45</v>
      </c>
      <c r="M72">
        <f>TPDDL_EOD!AG72+TPDDL_EOD!AH72</f>
        <v>-0.28999999999999998</v>
      </c>
      <c r="N72">
        <f t="shared" si="6"/>
        <v>-1.49</v>
      </c>
      <c r="O72" s="154">
        <f t="shared" si="7"/>
        <v>-1.0000000000000009E-2</v>
      </c>
      <c r="P72">
        <v>-0.42281879194630873</v>
      </c>
      <c r="Q72">
        <v>-0.24161073825503354</v>
      </c>
      <c r="R72">
        <v>-9.0604026845637578E-2</v>
      </c>
      <c r="S72">
        <v>-0.45302013422818793</v>
      </c>
      <c r="T72">
        <v>-0.29194630872483218</v>
      </c>
      <c r="U72" s="156">
        <f t="shared" si="8"/>
        <v>-1.5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-1.5</v>
      </c>
      <c r="E73">
        <f>PPCL!N73</f>
        <v>0</v>
      </c>
      <c r="F73">
        <f t="shared" si="10"/>
        <v>120</v>
      </c>
      <c r="G73">
        <f t="shared" si="11"/>
        <v>-1.5</v>
      </c>
      <c r="H73" s="154"/>
      <c r="I73">
        <f>BRPL_EOD!AG73+BRPL_EOD!AH73</f>
        <v>-0.42</v>
      </c>
      <c r="J73">
        <f>BYPL_EOD!AG73+BYPL_EOD!AH73</f>
        <v>-0.24</v>
      </c>
      <c r="K73">
        <f>MES_EOD!AG73+MES_EOD!AH73</f>
        <v>-0.09</v>
      </c>
      <c r="L73">
        <f>NDMC_EOD!AG73+NDMC_EOD!AH73</f>
        <v>-0.45</v>
      </c>
      <c r="M73">
        <f>TPDDL_EOD!AG73+TPDDL_EOD!AH73</f>
        <v>-0.28999999999999998</v>
      </c>
      <c r="N73">
        <f t="shared" si="6"/>
        <v>-1.49</v>
      </c>
      <c r="O73" s="154">
        <f t="shared" si="7"/>
        <v>-1.0000000000000009E-2</v>
      </c>
      <c r="P73">
        <v>-0.42281879194630873</v>
      </c>
      <c r="Q73">
        <v>-0.24161073825503354</v>
      </c>
      <c r="R73">
        <v>-9.0604026845637578E-2</v>
      </c>
      <c r="S73">
        <v>-0.45302013422818793</v>
      </c>
      <c r="T73">
        <v>-0.29194630872483218</v>
      </c>
      <c r="U73" s="156">
        <f t="shared" si="8"/>
        <v>-1.5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-1.5</v>
      </c>
      <c r="E74">
        <f>PPCL!N74</f>
        <v>0</v>
      </c>
      <c r="F74">
        <f t="shared" si="10"/>
        <v>120</v>
      </c>
      <c r="G74">
        <f t="shared" si="11"/>
        <v>-1.5</v>
      </c>
      <c r="H74" s="154"/>
      <c r="I74">
        <f>BRPL_EOD!AG74+BRPL_EOD!AH74</f>
        <v>-0.42</v>
      </c>
      <c r="J74">
        <f>BYPL_EOD!AG74+BYPL_EOD!AH74</f>
        <v>-0.24</v>
      </c>
      <c r="K74">
        <f>MES_EOD!AG74+MES_EOD!AH74</f>
        <v>-0.09</v>
      </c>
      <c r="L74">
        <f>NDMC_EOD!AG74+NDMC_EOD!AH74</f>
        <v>-0.45</v>
      </c>
      <c r="M74">
        <f>TPDDL_EOD!AG74+TPDDL_EOD!AH74</f>
        <v>-0.28999999999999998</v>
      </c>
      <c r="N74">
        <f t="shared" si="6"/>
        <v>-1.49</v>
      </c>
      <c r="O74" s="154">
        <f t="shared" si="7"/>
        <v>-1.0000000000000009E-2</v>
      </c>
      <c r="P74">
        <v>-0.42281879194630873</v>
      </c>
      <c r="Q74">
        <v>-0.24161073825503354</v>
      </c>
      <c r="R74">
        <v>-9.0604026845637578E-2</v>
      </c>
      <c r="S74">
        <v>-0.45302013422818793</v>
      </c>
      <c r="T74">
        <v>-0.29194630872483218</v>
      </c>
      <c r="U74" s="156">
        <f t="shared" si="8"/>
        <v>-1.5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-1.5</v>
      </c>
      <c r="E75">
        <f>PPCL!N75</f>
        <v>0</v>
      </c>
      <c r="F75">
        <f t="shared" si="10"/>
        <v>120</v>
      </c>
      <c r="G75">
        <f t="shared" si="11"/>
        <v>-1.5</v>
      </c>
      <c r="H75" s="154"/>
      <c r="I75">
        <f>BRPL_EOD!AG75+BRPL_EOD!AH75</f>
        <v>-0.42</v>
      </c>
      <c r="J75">
        <f>BYPL_EOD!AG75+BYPL_EOD!AH75</f>
        <v>-0.24</v>
      </c>
      <c r="K75">
        <f>MES_EOD!AG75+MES_EOD!AH75</f>
        <v>-0.09</v>
      </c>
      <c r="L75">
        <f>NDMC_EOD!AG75+NDMC_EOD!AH75</f>
        <v>-0.45</v>
      </c>
      <c r="M75">
        <f>TPDDL_EOD!AG75+TPDDL_EOD!AH75</f>
        <v>-0.28999999999999998</v>
      </c>
      <c r="N75">
        <f t="shared" si="6"/>
        <v>-1.49</v>
      </c>
      <c r="O75" s="154">
        <f t="shared" si="7"/>
        <v>-1.0000000000000009E-2</v>
      </c>
      <c r="P75">
        <v>-0.42281879194630873</v>
      </c>
      <c r="Q75">
        <v>-0.24161073825503354</v>
      </c>
      <c r="R75">
        <v>-9.0604026845637578E-2</v>
      </c>
      <c r="S75">
        <v>-0.45302013422818793</v>
      </c>
      <c r="T75">
        <v>-0.29194630872483218</v>
      </c>
      <c r="U75" s="156">
        <f t="shared" si="8"/>
        <v>-1.5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-1.5</v>
      </c>
      <c r="E76">
        <f>PPCL!N76</f>
        <v>0</v>
      </c>
      <c r="F76">
        <f t="shared" si="10"/>
        <v>120</v>
      </c>
      <c r="G76">
        <f t="shared" si="11"/>
        <v>-1.5</v>
      </c>
      <c r="H76" s="154"/>
      <c r="I76">
        <f>BRPL_EOD!AG76+BRPL_EOD!AH76</f>
        <v>-0.42</v>
      </c>
      <c r="J76">
        <f>BYPL_EOD!AG76+BYPL_EOD!AH76</f>
        <v>-0.24</v>
      </c>
      <c r="K76">
        <f>MES_EOD!AG76+MES_EOD!AH76</f>
        <v>-0.09</v>
      </c>
      <c r="L76">
        <f>NDMC_EOD!AG76+NDMC_EOD!AH76</f>
        <v>-0.45</v>
      </c>
      <c r="M76">
        <f>TPDDL_EOD!AG76+TPDDL_EOD!AH76</f>
        <v>-0.28999999999999998</v>
      </c>
      <c r="N76">
        <f t="shared" si="6"/>
        <v>-1.49</v>
      </c>
      <c r="O76" s="154">
        <f t="shared" si="7"/>
        <v>-1.0000000000000009E-2</v>
      </c>
      <c r="P76">
        <v>-0.42281879194630873</v>
      </c>
      <c r="Q76">
        <v>-0.24161073825503354</v>
      </c>
      <c r="R76">
        <v>-9.0604026845637578E-2</v>
      </c>
      <c r="S76">
        <v>-0.45302013422818793</v>
      </c>
      <c r="T76">
        <v>-0.29194630872483218</v>
      </c>
      <c r="U76" s="156">
        <f t="shared" si="8"/>
        <v>-1.5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-1.5</v>
      </c>
      <c r="E77">
        <f>PPCL!N77</f>
        <v>0</v>
      </c>
      <c r="F77">
        <f t="shared" si="10"/>
        <v>120</v>
      </c>
      <c r="G77">
        <f t="shared" si="11"/>
        <v>-1.5</v>
      </c>
      <c r="H77" s="154"/>
      <c r="I77">
        <f>BRPL_EOD!AG77+BRPL_EOD!AH77</f>
        <v>-0.42</v>
      </c>
      <c r="J77">
        <f>BYPL_EOD!AG77+BYPL_EOD!AH77</f>
        <v>-0.24</v>
      </c>
      <c r="K77">
        <f>MES_EOD!AG77+MES_EOD!AH77</f>
        <v>-0.09</v>
      </c>
      <c r="L77">
        <f>NDMC_EOD!AG77+NDMC_EOD!AH77</f>
        <v>-0.45</v>
      </c>
      <c r="M77">
        <f>TPDDL_EOD!AG77+TPDDL_EOD!AH77</f>
        <v>-0.28999999999999998</v>
      </c>
      <c r="N77">
        <f t="shared" si="6"/>
        <v>-1.49</v>
      </c>
      <c r="O77" s="154">
        <f t="shared" si="7"/>
        <v>-1.0000000000000009E-2</v>
      </c>
      <c r="P77">
        <v>-0.42281879194630873</v>
      </c>
      <c r="Q77">
        <v>-0.24161073825503354</v>
      </c>
      <c r="R77">
        <v>-9.0604026845637578E-2</v>
      </c>
      <c r="S77">
        <v>-0.45302013422818793</v>
      </c>
      <c r="T77">
        <v>-0.29194630872483218</v>
      </c>
      <c r="U77" s="156">
        <f t="shared" si="8"/>
        <v>-1.5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-1.5</v>
      </c>
      <c r="E78">
        <f>PPCL!N78</f>
        <v>0</v>
      </c>
      <c r="F78">
        <f t="shared" si="10"/>
        <v>120</v>
      </c>
      <c r="G78">
        <f t="shared" si="11"/>
        <v>-1.5</v>
      </c>
      <c r="H78" s="154"/>
      <c r="I78">
        <f>BRPL_EOD!AG78+BRPL_EOD!AH78</f>
        <v>-0.42</v>
      </c>
      <c r="J78">
        <f>BYPL_EOD!AG78+BYPL_EOD!AH78</f>
        <v>-0.24</v>
      </c>
      <c r="K78">
        <f>MES_EOD!AG78+MES_EOD!AH78</f>
        <v>-0.09</v>
      </c>
      <c r="L78">
        <f>NDMC_EOD!AG78+NDMC_EOD!AH78</f>
        <v>-0.45</v>
      </c>
      <c r="M78">
        <f>TPDDL_EOD!AG78+TPDDL_EOD!AH78</f>
        <v>-0.28999999999999998</v>
      </c>
      <c r="N78">
        <f t="shared" si="6"/>
        <v>-1.49</v>
      </c>
      <c r="O78" s="154">
        <f t="shared" si="7"/>
        <v>-1.0000000000000009E-2</v>
      </c>
      <c r="P78">
        <v>-0.42281879194630873</v>
      </c>
      <c r="Q78">
        <v>-0.24161073825503354</v>
      </c>
      <c r="R78">
        <v>-9.0604026845637578E-2</v>
      </c>
      <c r="S78">
        <v>-0.45302013422818793</v>
      </c>
      <c r="T78">
        <v>-0.29194630872483218</v>
      </c>
      <c r="U78" s="156">
        <f t="shared" si="8"/>
        <v>-1.5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-1.5</v>
      </c>
      <c r="E79">
        <f>PPCL!N79</f>
        <v>0</v>
      </c>
      <c r="F79">
        <f t="shared" si="10"/>
        <v>120</v>
      </c>
      <c r="G79">
        <f t="shared" si="11"/>
        <v>-1.5</v>
      </c>
      <c r="H79" s="154"/>
      <c r="I79">
        <f>BRPL_EOD!AG79+BRPL_EOD!AH79</f>
        <v>-0.42</v>
      </c>
      <c r="J79">
        <f>BYPL_EOD!AG79+BYPL_EOD!AH79</f>
        <v>-0.24</v>
      </c>
      <c r="K79">
        <f>MES_EOD!AG79+MES_EOD!AH79</f>
        <v>-0.09</v>
      </c>
      <c r="L79">
        <f>NDMC_EOD!AG79+NDMC_EOD!AH79</f>
        <v>-0.45</v>
      </c>
      <c r="M79">
        <f>TPDDL_EOD!AG79+TPDDL_EOD!AH79</f>
        <v>-0.28999999999999998</v>
      </c>
      <c r="N79">
        <f t="shared" si="6"/>
        <v>-1.49</v>
      </c>
      <c r="O79" s="154">
        <f t="shared" si="7"/>
        <v>-1.0000000000000009E-2</v>
      </c>
      <c r="P79">
        <v>-0.42281879194630873</v>
      </c>
      <c r="Q79">
        <v>-0.24161073825503354</v>
      </c>
      <c r="R79">
        <v>-9.0604026845637578E-2</v>
      </c>
      <c r="S79">
        <v>-0.45302013422818793</v>
      </c>
      <c r="T79">
        <v>-0.29194630872483218</v>
      </c>
      <c r="U79" s="156">
        <f t="shared" si="8"/>
        <v>-1.5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-1.5</v>
      </c>
      <c r="E80">
        <f>PPCL!N80</f>
        <v>0</v>
      </c>
      <c r="F80">
        <f t="shared" si="10"/>
        <v>120</v>
      </c>
      <c r="G80">
        <f t="shared" si="11"/>
        <v>-1.5</v>
      </c>
      <c r="H80" s="154"/>
      <c r="I80">
        <f>BRPL_EOD!AG80+BRPL_EOD!AH80</f>
        <v>-0.42</v>
      </c>
      <c r="J80">
        <f>BYPL_EOD!AG80+BYPL_EOD!AH80</f>
        <v>-0.24</v>
      </c>
      <c r="K80">
        <f>MES_EOD!AG80+MES_EOD!AH80</f>
        <v>-0.09</v>
      </c>
      <c r="L80">
        <f>NDMC_EOD!AG80+NDMC_EOD!AH80</f>
        <v>-0.45</v>
      </c>
      <c r="M80">
        <f>TPDDL_EOD!AG80+TPDDL_EOD!AH80</f>
        <v>-0.28999999999999998</v>
      </c>
      <c r="N80">
        <f t="shared" si="6"/>
        <v>-1.49</v>
      </c>
      <c r="O80" s="154">
        <f t="shared" si="7"/>
        <v>-1.0000000000000009E-2</v>
      </c>
      <c r="P80">
        <v>-0.42281879194630873</v>
      </c>
      <c r="Q80">
        <v>-0.24161073825503354</v>
      </c>
      <c r="R80">
        <v>-9.0604026845637578E-2</v>
      </c>
      <c r="S80">
        <v>-0.45302013422818793</v>
      </c>
      <c r="T80">
        <v>-0.29194630872483218</v>
      </c>
      <c r="U80" s="156">
        <f t="shared" si="8"/>
        <v>-1.5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-1.5</v>
      </c>
      <c r="E81">
        <f>PPCL!N81</f>
        <v>0</v>
      </c>
      <c r="F81">
        <f t="shared" si="10"/>
        <v>120</v>
      </c>
      <c r="G81">
        <f t="shared" si="11"/>
        <v>-1.5</v>
      </c>
      <c r="H81" s="154"/>
      <c r="I81">
        <f>BRPL_EOD!AG81+BRPL_EOD!AH81</f>
        <v>-0.42</v>
      </c>
      <c r="J81">
        <f>BYPL_EOD!AG81+BYPL_EOD!AH81</f>
        <v>-0.24</v>
      </c>
      <c r="K81">
        <f>MES_EOD!AG81+MES_EOD!AH81</f>
        <v>-0.09</v>
      </c>
      <c r="L81">
        <f>NDMC_EOD!AG81+NDMC_EOD!AH81</f>
        <v>-0.45</v>
      </c>
      <c r="M81">
        <f>TPDDL_EOD!AG81+TPDDL_EOD!AH81</f>
        <v>-0.28999999999999998</v>
      </c>
      <c r="N81">
        <f t="shared" si="6"/>
        <v>-1.49</v>
      </c>
      <c r="O81" s="154">
        <f t="shared" si="7"/>
        <v>-1.0000000000000009E-2</v>
      </c>
      <c r="P81">
        <v>-0.42281879194630873</v>
      </c>
      <c r="Q81">
        <v>-0.24161073825503354</v>
      </c>
      <c r="R81">
        <v>-9.0604026845637578E-2</v>
      </c>
      <c r="S81">
        <v>-0.45302013422818793</v>
      </c>
      <c r="T81">
        <v>-0.29194630872483218</v>
      </c>
      <c r="U81" s="156">
        <f t="shared" si="8"/>
        <v>-1.5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-1.5</v>
      </c>
      <c r="E82">
        <f>PPCL!N82</f>
        <v>0</v>
      </c>
      <c r="F82">
        <f t="shared" si="10"/>
        <v>120</v>
      </c>
      <c r="G82">
        <f t="shared" si="11"/>
        <v>-1.5</v>
      </c>
      <c r="H82" s="154"/>
      <c r="I82">
        <f>BRPL_EOD!AG82+BRPL_EOD!AH82</f>
        <v>-0.42</v>
      </c>
      <c r="J82">
        <f>BYPL_EOD!AG82+BYPL_EOD!AH82</f>
        <v>-0.24</v>
      </c>
      <c r="K82">
        <f>MES_EOD!AG82+MES_EOD!AH82</f>
        <v>-0.09</v>
      </c>
      <c r="L82">
        <f>NDMC_EOD!AG82+NDMC_EOD!AH82</f>
        <v>-0.45</v>
      </c>
      <c r="M82">
        <f>TPDDL_EOD!AG82+TPDDL_EOD!AH82</f>
        <v>-0.28999999999999998</v>
      </c>
      <c r="N82">
        <f t="shared" si="6"/>
        <v>-1.49</v>
      </c>
      <c r="O82" s="154">
        <f t="shared" si="7"/>
        <v>-1.0000000000000009E-2</v>
      </c>
      <c r="P82">
        <v>-0.42281879194630873</v>
      </c>
      <c r="Q82">
        <v>-0.24161073825503354</v>
      </c>
      <c r="R82">
        <v>-9.0604026845637578E-2</v>
      </c>
      <c r="S82">
        <v>-0.45302013422818793</v>
      </c>
      <c r="T82">
        <v>-0.29194630872483218</v>
      </c>
      <c r="U82" s="156">
        <f t="shared" si="8"/>
        <v>-1.5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-1.5</v>
      </c>
      <c r="E83">
        <f>PPCL!N83</f>
        <v>0</v>
      </c>
      <c r="F83">
        <f t="shared" si="10"/>
        <v>120</v>
      </c>
      <c r="G83">
        <f t="shared" si="11"/>
        <v>-1.5</v>
      </c>
      <c r="H83" s="154"/>
      <c r="I83">
        <f>BRPL_EOD!AG83+BRPL_EOD!AH83</f>
        <v>-0.42</v>
      </c>
      <c r="J83">
        <f>BYPL_EOD!AG83+BYPL_EOD!AH83</f>
        <v>-0.24</v>
      </c>
      <c r="K83">
        <f>MES_EOD!AG83+MES_EOD!AH83</f>
        <v>-0.09</v>
      </c>
      <c r="L83">
        <f>NDMC_EOD!AG83+NDMC_EOD!AH83</f>
        <v>-0.45</v>
      </c>
      <c r="M83">
        <f>TPDDL_EOD!AG83+TPDDL_EOD!AH83</f>
        <v>-0.28999999999999998</v>
      </c>
      <c r="N83">
        <f t="shared" si="6"/>
        <v>-1.49</v>
      </c>
      <c r="O83" s="154">
        <f t="shared" si="7"/>
        <v>-1.0000000000000009E-2</v>
      </c>
      <c r="P83">
        <v>-0.42281879194630873</v>
      </c>
      <c r="Q83">
        <v>-0.24161073825503354</v>
      </c>
      <c r="R83">
        <v>-9.0604026845637578E-2</v>
      </c>
      <c r="S83">
        <v>-0.45302013422818793</v>
      </c>
      <c r="T83">
        <v>-0.29194630872483218</v>
      </c>
      <c r="U83" s="156">
        <f t="shared" si="8"/>
        <v>-1.5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-1.5</v>
      </c>
      <c r="E84">
        <f>PPCL!N84</f>
        <v>0</v>
      </c>
      <c r="F84">
        <f t="shared" si="10"/>
        <v>120</v>
      </c>
      <c r="G84">
        <f t="shared" si="11"/>
        <v>-1.5</v>
      </c>
      <c r="H84" s="154"/>
      <c r="I84">
        <f>BRPL_EOD!AG84+BRPL_EOD!AH84</f>
        <v>-0.42</v>
      </c>
      <c r="J84">
        <f>BYPL_EOD!AG84+BYPL_EOD!AH84</f>
        <v>-0.24</v>
      </c>
      <c r="K84">
        <f>MES_EOD!AG84+MES_EOD!AH84</f>
        <v>-0.09</v>
      </c>
      <c r="L84">
        <f>NDMC_EOD!AG84+NDMC_EOD!AH84</f>
        <v>-0.45</v>
      </c>
      <c r="M84">
        <f>TPDDL_EOD!AG84+TPDDL_EOD!AH84</f>
        <v>-0.28999999999999998</v>
      </c>
      <c r="N84">
        <f t="shared" si="6"/>
        <v>-1.49</v>
      </c>
      <c r="O84" s="154">
        <f t="shared" si="7"/>
        <v>-1.0000000000000009E-2</v>
      </c>
      <c r="P84">
        <v>-0.42281879194630873</v>
      </c>
      <c r="Q84">
        <v>-0.24161073825503354</v>
      </c>
      <c r="R84">
        <v>-9.0604026845637578E-2</v>
      </c>
      <c r="S84">
        <v>-0.45302013422818793</v>
      </c>
      <c r="T84">
        <v>-0.29194630872483218</v>
      </c>
      <c r="U84" s="156">
        <f t="shared" si="8"/>
        <v>-1.5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-1.5</v>
      </c>
      <c r="E85">
        <f>PPCL!N85</f>
        <v>0</v>
      </c>
      <c r="F85">
        <f t="shared" si="10"/>
        <v>120</v>
      </c>
      <c r="G85">
        <f t="shared" si="11"/>
        <v>-1.5</v>
      </c>
      <c r="H85" s="154"/>
      <c r="I85">
        <f>BRPL_EOD!AG85+BRPL_EOD!AH85</f>
        <v>-0.42</v>
      </c>
      <c r="J85">
        <f>BYPL_EOD!AG85+BYPL_EOD!AH85</f>
        <v>-0.24</v>
      </c>
      <c r="K85">
        <f>MES_EOD!AG85+MES_EOD!AH85</f>
        <v>-0.09</v>
      </c>
      <c r="L85">
        <f>NDMC_EOD!AG85+NDMC_EOD!AH85</f>
        <v>-0.45</v>
      </c>
      <c r="M85">
        <f>TPDDL_EOD!AG85+TPDDL_EOD!AH85</f>
        <v>-0.28999999999999998</v>
      </c>
      <c r="N85">
        <f t="shared" si="6"/>
        <v>-1.49</v>
      </c>
      <c r="O85" s="154">
        <f t="shared" si="7"/>
        <v>-1.0000000000000009E-2</v>
      </c>
      <c r="P85">
        <v>-0.42281879194630873</v>
      </c>
      <c r="Q85">
        <v>-0.24161073825503354</v>
      </c>
      <c r="R85">
        <v>-9.0604026845637578E-2</v>
      </c>
      <c r="S85">
        <v>-0.45302013422818793</v>
      </c>
      <c r="T85">
        <v>-0.29194630872483218</v>
      </c>
      <c r="U85" s="156">
        <f t="shared" si="8"/>
        <v>-1.5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-1.5</v>
      </c>
      <c r="E86">
        <f>PPCL!N86</f>
        <v>0</v>
      </c>
      <c r="F86">
        <f t="shared" si="10"/>
        <v>120</v>
      </c>
      <c r="G86">
        <f t="shared" si="11"/>
        <v>-1.5</v>
      </c>
      <c r="H86" s="154"/>
      <c r="I86">
        <f>BRPL_EOD!AG86+BRPL_EOD!AH86</f>
        <v>-0.42</v>
      </c>
      <c r="J86">
        <f>BYPL_EOD!AG86+BYPL_EOD!AH86</f>
        <v>-0.24</v>
      </c>
      <c r="K86">
        <f>MES_EOD!AG86+MES_EOD!AH86</f>
        <v>-0.09</v>
      </c>
      <c r="L86">
        <f>NDMC_EOD!AG86+NDMC_EOD!AH86</f>
        <v>-0.45</v>
      </c>
      <c r="M86">
        <f>TPDDL_EOD!AG86+TPDDL_EOD!AH86</f>
        <v>-0.28999999999999998</v>
      </c>
      <c r="N86">
        <f t="shared" si="6"/>
        <v>-1.49</v>
      </c>
      <c r="O86" s="154">
        <f t="shared" si="7"/>
        <v>-1.0000000000000009E-2</v>
      </c>
      <c r="P86">
        <v>-0.42281879194630873</v>
      </c>
      <c r="Q86">
        <v>-0.24161073825503354</v>
      </c>
      <c r="R86">
        <v>-9.0604026845637578E-2</v>
      </c>
      <c r="S86">
        <v>-0.45302013422818793</v>
      </c>
      <c r="T86">
        <v>-0.29194630872483218</v>
      </c>
      <c r="U86" s="156">
        <f t="shared" si="8"/>
        <v>-1.5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-1.5</v>
      </c>
      <c r="E87">
        <f>PPCL!N87</f>
        <v>0</v>
      </c>
      <c r="F87">
        <f t="shared" si="10"/>
        <v>120</v>
      </c>
      <c r="G87">
        <f t="shared" si="11"/>
        <v>-1.5</v>
      </c>
      <c r="H87" s="154"/>
      <c r="I87">
        <f>BRPL_EOD!AG87+BRPL_EOD!AH87</f>
        <v>-0.42</v>
      </c>
      <c r="J87">
        <f>BYPL_EOD!AG87+BYPL_EOD!AH87</f>
        <v>-0.24</v>
      </c>
      <c r="K87">
        <f>MES_EOD!AG87+MES_EOD!AH87</f>
        <v>-0.09</v>
      </c>
      <c r="L87">
        <f>NDMC_EOD!AG87+NDMC_EOD!AH87</f>
        <v>-0.45</v>
      </c>
      <c r="M87">
        <f>TPDDL_EOD!AG87+TPDDL_EOD!AH87</f>
        <v>-0.28999999999999998</v>
      </c>
      <c r="N87">
        <f t="shared" si="6"/>
        <v>-1.49</v>
      </c>
      <c r="O87" s="154">
        <f t="shared" si="7"/>
        <v>-1.0000000000000009E-2</v>
      </c>
      <c r="P87">
        <v>-0.42281879194630873</v>
      </c>
      <c r="Q87">
        <v>-0.24161073825503354</v>
      </c>
      <c r="R87">
        <v>-9.0604026845637578E-2</v>
      </c>
      <c r="S87">
        <v>-0.45302013422818793</v>
      </c>
      <c r="T87">
        <v>-0.29194630872483218</v>
      </c>
      <c r="U87" s="156">
        <f t="shared" si="8"/>
        <v>-1.5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-1.5</v>
      </c>
      <c r="E88">
        <f>PPCL!N88</f>
        <v>0</v>
      </c>
      <c r="F88">
        <f t="shared" si="10"/>
        <v>120</v>
      </c>
      <c r="G88">
        <f t="shared" si="11"/>
        <v>-1.5</v>
      </c>
      <c r="H88" s="154"/>
      <c r="I88">
        <f>BRPL_EOD!AG88+BRPL_EOD!AH88</f>
        <v>-0.42</v>
      </c>
      <c r="J88">
        <f>BYPL_EOD!AG88+BYPL_EOD!AH88</f>
        <v>-0.24</v>
      </c>
      <c r="K88">
        <f>MES_EOD!AG88+MES_EOD!AH88</f>
        <v>-0.09</v>
      </c>
      <c r="L88">
        <f>NDMC_EOD!AG88+NDMC_EOD!AH88</f>
        <v>-0.45</v>
      </c>
      <c r="M88">
        <f>TPDDL_EOD!AG88+TPDDL_EOD!AH88</f>
        <v>-0.28999999999999998</v>
      </c>
      <c r="N88">
        <f t="shared" si="6"/>
        <v>-1.49</v>
      </c>
      <c r="O88" s="154">
        <f t="shared" si="7"/>
        <v>-1.0000000000000009E-2</v>
      </c>
      <c r="P88">
        <v>-0.42281879194630873</v>
      </c>
      <c r="Q88">
        <v>-0.24161073825503354</v>
      </c>
      <c r="R88">
        <v>-9.0604026845637578E-2</v>
      </c>
      <c r="S88">
        <v>-0.45302013422818793</v>
      </c>
      <c r="T88">
        <v>-0.29194630872483218</v>
      </c>
      <c r="U88" s="156">
        <f t="shared" si="8"/>
        <v>-1.5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-1.5</v>
      </c>
      <c r="E89">
        <f>PPCL!N89</f>
        <v>0</v>
      </c>
      <c r="F89">
        <f t="shared" si="10"/>
        <v>120</v>
      </c>
      <c r="G89">
        <f t="shared" si="11"/>
        <v>-1.5</v>
      </c>
      <c r="H89" s="154"/>
      <c r="I89">
        <f>BRPL_EOD!AG89+BRPL_EOD!AH89</f>
        <v>-0.42</v>
      </c>
      <c r="J89">
        <f>BYPL_EOD!AG89+BYPL_EOD!AH89</f>
        <v>-0.24</v>
      </c>
      <c r="K89">
        <f>MES_EOD!AG89+MES_EOD!AH89</f>
        <v>-0.09</v>
      </c>
      <c r="L89">
        <f>NDMC_EOD!AG89+NDMC_EOD!AH89</f>
        <v>-0.45</v>
      </c>
      <c r="M89">
        <f>TPDDL_EOD!AG89+TPDDL_EOD!AH89</f>
        <v>-0.28999999999999998</v>
      </c>
      <c r="N89">
        <f t="shared" si="6"/>
        <v>-1.49</v>
      </c>
      <c r="O89" s="154">
        <f t="shared" si="7"/>
        <v>-1.0000000000000009E-2</v>
      </c>
      <c r="P89">
        <v>-0.42281879194630873</v>
      </c>
      <c r="Q89">
        <v>-0.24161073825503354</v>
      </c>
      <c r="R89">
        <v>-9.0604026845637578E-2</v>
      </c>
      <c r="S89">
        <v>-0.45302013422818793</v>
      </c>
      <c r="T89">
        <v>-0.29194630872483218</v>
      </c>
      <c r="U89" s="156">
        <f t="shared" si="8"/>
        <v>-1.5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-1.5</v>
      </c>
      <c r="E90">
        <f>PPCL!N90</f>
        <v>0</v>
      </c>
      <c r="F90">
        <f t="shared" si="10"/>
        <v>120</v>
      </c>
      <c r="G90">
        <f t="shared" si="11"/>
        <v>-1.5</v>
      </c>
      <c r="H90" s="154"/>
      <c r="I90">
        <f>BRPL_EOD!AG90+BRPL_EOD!AH90</f>
        <v>-0.42</v>
      </c>
      <c r="J90">
        <f>BYPL_EOD!AG90+BYPL_EOD!AH90</f>
        <v>-0.24</v>
      </c>
      <c r="K90">
        <f>MES_EOD!AG90+MES_EOD!AH90</f>
        <v>-0.09</v>
      </c>
      <c r="L90">
        <f>NDMC_EOD!AG90+NDMC_EOD!AH90</f>
        <v>-0.45</v>
      </c>
      <c r="M90">
        <f>TPDDL_EOD!AG90+TPDDL_EOD!AH90</f>
        <v>-0.28999999999999998</v>
      </c>
      <c r="N90">
        <f t="shared" si="6"/>
        <v>-1.49</v>
      </c>
      <c r="O90" s="154">
        <f t="shared" si="7"/>
        <v>-1.0000000000000009E-2</v>
      </c>
      <c r="P90">
        <v>-0.42281879194630873</v>
      </c>
      <c r="Q90">
        <v>-0.24161073825503354</v>
      </c>
      <c r="R90">
        <v>-9.0604026845637578E-2</v>
      </c>
      <c r="S90">
        <v>-0.45302013422818793</v>
      </c>
      <c r="T90">
        <v>-0.29194630872483218</v>
      </c>
      <c r="U90" s="156">
        <f t="shared" si="8"/>
        <v>-1.5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-1.5</v>
      </c>
      <c r="E91">
        <f>PPCL!N91</f>
        <v>0</v>
      </c>
      <c r="F91">
        <f t="shared" si="10"/>
        <v>120</v>
      </c>
      <c r="G91">
        <f t="shared" si="11"/>
        <v>-1.5</v>
      </c>
      <c r="H91" s="154"/>
      <c r="I91">
        <f>BRPL_EOD!AG91+BRPL_EOD!AH91</f>
        <v>-0.42</v>
      </c>
      <c r="J91">
        <f>BYPL_EOD!AG91+BYPL_EOD!AH91</f>
        <v>-0.24</v>
      </c>
      <c r="K91">
        <f>MES_EOD!AG91+MES_EOD!AH91</f>
        <v>-0.09</v>
      </c>
      <c r="L91">
        <f>NDMC_EOD!AG91+NDMC_EOD!AH91</f>
        <v>-0.45</v>
      </c>
      <c r="M91">
        <f>TPDDL_EOD!AG91+TPDDL_EOD!AH91</f>
        <v>-0.28999999999999998</v>
      </c>
      <c r="N91">
        <f t="shared" si="6"/>
        <v>-1.49</v>
      </c>
      <c r="O91" s="154">
        <f t="shared" si="7"/>
        <v>-1.0000000000000009E-2</v>
      </c>
      <c r="P91">
        <v>-0.42281879194630873</v>
      </c>
      <c r="Q91">
        <v>-0.24161073825503354</v>
      </c>
      <c r="R91">
        <v>-9.0604026845637578E-2</v>
      </c>
      <c r="S91">
        <v>-0.45302013422818793</v>
      </c>
      <c r="T91">
        <v>-0.29194630872483218</v>
      </c>
      <c r="U91" s="156">
        <f t="shared" si="8"/>
        <v>-1.5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-1.5</v>
      </c>
      <c r="E92">
        <f>PPCL!N92</f>
        <v>0</v>
      </c>
      <c r="F92">
        <f t="shared" si="10"/>
        <v>120</v>
      </c>
      <c r="G92">
        <f t="shared" si="11"/>
        <v>-1.5</v>
      </c>
      <c r="H92" s="154"/>
      <c r="I92">
        <f>BRPL_EOD!AG92+BRPL_EOD!AH92</f>
        <v>-0.42</v>
      </c>
      <c r="J92">
        <f>BYPL_EOD!AG92+BYPL_EOD!AH92</f>
        <v>-0.24</v>
      </c>
      <c r="K92">
        <f>MES_EOD!AG92+MES_EOD!AH92</f>
        <v>-0.09</v>
      </c>
      <c r="L92">
        <f>NDMC_EOD!AG92+NDMC_EOD!AH92</f>
        <v>-0.45</v>
      </c>
      <c r="M92">
        <f>TPDDL_EOD!AG92+TPDDL_EOD!AH92</f>
        <v>-0.28999999999999998</v>
      </c>
      <c r="N92">
        <f t="shared" si="6"/>
        <v>-1.49</v>
      </c>
      <c r="O92" s="154">
        <f t="shared" si="7"/>
        <v>-1.0000000000000009E-2</v>
      </c>
      <c r="P92">
        <v>-0.42281879194630873</v>
      </c>
      <c r="Q92">
        <v>-0.24161073825503354</v>
      </c>
      <c r="R92">
        <v>-9.0604026845637578E-2</v>
      </c>
      <c r="S92">
        <v>-0.45302013422818793</v>
      </c>
      <c r="T92">
        <v>-0.29194630872483218</v>
      </c>
      <c r="U92" s="156">
        <f t="shared" si="8"/>
        <v>-1.5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-1.5</v>
      </c>
      <c r="E93">
        <f>PPCL!N93</f>
        <v>0</v>
      </c>
      <c r="F93">
        <f t="shared" si="10"/>
        <v>120</v>
      </c>
      <c r="G93">
        <f t="shared" si="11"/>
        <v>-1.5</v>
      </c>
      <c r="H93" s="154"/>
      <c r="I93">
        <f>BRPL_EOD!AG93+BRPL_EOD!AH93</f>
        <v>-0.42</v>
      </c>
      <c r="J93">
        <f>BYPL_EOD!AG93+BYPL_EOD!AH93</f>
        <v>-0.24</v>
      </c>
      <c r="K93">
        <f>MES_EOD!AG93+MES_EOD!AH93</f>
        <v>-0.09</v>
      </c>
      <c r="L93">
        <f>NDMC_EOD!AG93+NDMC_EOD!AH93</f>
        <v>-0.45</v>
      </c>
      <c r="M93">
        <f>TPDDL_EOD!AG93+TPDDL_EOD!AH93</f>
        <v>-0.28999999999999998</v>
      </c>
      <c r="N93">
        <f t="shared" si="6"/>
        <v>-1.49</v>
      </c>
      <c r="O93" s="154">
        <f t="shared" si="7"/>
        <v>-1.0000000000000009E-2</v>
      </c>
      <c r="P93">
        <v>-0.42281879194630873</v>
      </c>
      <c r="Q93">
        <v>-0.24161073825503354</v>
      </c>
      <c r="R93">
        <v>-9.0604026845637578E-2</v>
      </c>
      <c r="S93">
        <v>-0.45302013422818793</v>
      </c>
      <c r="T93">
        <v>-0.29194630872483218</v>
      </c>
      <c r="U93" s="156">
        <f t="shared" si="8"/>
        <v>-1.5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-1.5</v>
      </c>
      <c r="E94">
        <f>PPCL!N94</f>
        <v>0</v>
      </c>
      <c r="F94">
        <f t="shared" si="10"/>
        <v>120</v>
      </c>
      <c r="G94">
        <f t="shared" si="11"/>
        <v>-1.5</v>
      </c>
      <c r="H94" s="154"/>
      <c r="I94">
        <f>BRPL_EOD!AG94+BRPL_EOD!AH94</f>
        <v>-0.42</v>
      </c>
      <c r="J94">
        <f>BYPL_EOD!AG94+BYPL_EOD!AH94</f>
        <v>-0.24</v>
      </c>
      <c r="K94">
        <f>MES_EOD!AG94+MES_EOD!AH94</f>
        <v>-0.09</v>
      </c>
      <c r="L94">
        <f>NDMC_EOD!AG94+NDMC_EOD!AH94</f>
        <v>-0.45</v>
      </c>
      <c r="M94">
        <f>TPDDL_EOD!AG94+TPDDL_EOD!AH94</f>
        <v>-0.28999999999999998</v>
      </c>
      <c r="N94">
        <f t="shared" si="6"/>
        <v>-1.49</v>
      </c>
      <c r="O94" s="154">
        <f t="shared" si="7"/>
        <v>-1.0000000000000009E-2</v>
      </c>
      <c r="P94">
        <v>-0.42281879194630873</v>
      </c>
      <c r="Q94">
        <v>-0.24161073825503354</v>
      </c>
      <c r="R94">
        <v>-9.0604026845637578E-2</v>
      </c>
      <c r="S94">
        <v>-0.45302013422818793</v>
      </c>
      <c r="T94">
        <v>-0.29194630872483218</v>
      </c>
      <c r="U94" s="156">
        <f t="shared" si="8"/>
        <v>-1.5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-1.5</v>
      </c>
      <c r="E95">
        <f>PPCL!N95</f>
        <v>0</v>
      </c>
      <c r="F95">
        <f t="shared" si="10"/>
        <v>120</v>
      </c>
      <c r="G95">
        <f t="shared" si="11"/>
        <v>-1.5</v>
      </c>
      <c r="H95" s="154"/>
      <c r="I95">
        <f>BRPL_EOD!AG95+BRPL_EOD!AH95</f>
        <v>-0.42</v>
      </c>
      <c r="J95">
        <f>BYPL_EOD!AG95+BYPL_EOD!AH95</f>
        <v>-0.24</v>
      </c>
      <c r="K95">
        <f>MES_EOD!AG95+MES_EOD!AH95</f>
        <v>-0.09</v>
      </c>
      <c r="L95">
        <f>NDMC_EOD!AG95+NDMC_EOD!AH95</f>
        <v>-0.45</v>
      </c>
      <c r="M95">
        <f>TPDDL_EOD!AG95+TPDDL_EOD!AH95</f>
        <v>-0.28999999999999998</v>
      </c>
      <c r="N95">
        <f t="shared" si="6"/>
        <v>-1.49</v>
      </c>
      <c r="O95" s="154">
        <f t="shared" si="7"/>
        <v>-1.0000000000000009E-2</v>
      </c>
      <c r="P95">
        <v>-0.42281879194630873</v>
      </c>
      <c r="Q95">
        <v>-0.24161073825503354</v>
      </c>
      <c r="R95">
        <v>-9.0604026845637578E-2</v>
      </c>
      <c r="S95">
        <v>-0.45302013422818793</v>
      </c>
      <c r="T95">
        <v>-0.29194630872483218</v>
      </c>
      <c r="U95" s="156">
        <f t="shared" si="8"/>
        <v>-1.5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-1.5</v>
      </c>
      <c r="E96">
        <f>PPCL!N96</f>
        <v>0</v>
      </c>
      <c r="F96">
        <f t="shared" si="10"/>
        <v>120</v>
      </c>
      <c r="G96">
        <f t="shared" si="11"/>
        <v>-1.5</v>
      </c>
      <c r="H96" s="154"/>
      <c r="I96">
        <f>BRPL_EOD!AG96+BRPL_EOD!AH96</f>
        <v>-0.42</v>
      </c>
      <c r="J96">
        <f>BYPL_EOD!AG96+BYPL_EOD!AH96</f>
        <v>-0.24</v>
      </c>
      <c r="K96">
        <f>MES_EOD!AG96+MES_EOD!AH96</f>
        <v>-0.09</v>
      </c>
      <c r="L96">
        <f>NDMC_EOD!AG96+NDMC_EOD!AH96</f>
        <v>-0.45</v>
      </c>
      <c r="M96">
        <f>TPDDL_EOD!AG96+TPDDL_EOD!AH96</f>
        <v>-0.28999999999999998</v>
      </c>
      <c r="N96">
        <f t="shared" si="6"/>
        <v>-1.49</v>
      </c>
      <c r="O96" s="154">
        <f t="shared" si="7"/>
        <v>-1.0000000000000009E-2</v>
      </c>
      <c r="P96">
        <v>-0.42281879194630873</v>
      </c>
      <c r="Q96">
        <v>-0.24161073825503354</v>
      </c>
      <c r="R96">
        <v>-9.0604026845637578E-2</v>
      </c>
      <c r="S96">
        <v>-0.45302013422818793</v>
      </c>
      <c r="T96">
        <v>-0.29194630872483218</v>
      </c>
      <c r="U96" s="156">
        <f t="shared" si="8"/>
        <v>-1.5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-1.5</v>
      </c>
      <c r="E97">
        <f>PPCL!N97</f>
        <v>0</v>
      </c>
      <c r="F97">
        <f t="shared" si="10"/>
        <v>120</v>
      </c>
      <c r="G97">
        <f t="shared" si="11"/>
        <v>-1.5</v>
      </c>
      <c r="H97" s="154"/>
      <c r="I97">
        <f>BRPL_EOD!AG97+BRPL_EOD!AH97</f>
        <v>-0.42</v>
      </c>
      <c r="J97">
        <f>BYPL_EOD!AG97+BYPL_EOD!AH97</f>
        <v>-0.24</v>
      </c>
      <c r="K97">
        <f>MES_EOD!AG97+MES_EOD!AH97</f>
        <v>-0.09</v>
      </c>
      <c r="L97">
        <f>NDMC_EOD!AG97+NDMC_EOD!AH97</f>
        <v>-0.45</v>
      </c>
      <c r="M97">
        <f>TPDDL_EOD!AG97+TPDDL_EOD!AH97</f>
        <v>-0.28999999999999998</v>
      </c>
      <c r="N97">
        <f t="shared" si="6"/>
        <v>-1.49</v>
      </c>
      <c r="O97" s="154">
        <f t="shared" si="7"/>
        <v>-1.0000000000000009E-2</v>
      </c>
      <c r="P97">
        <v>-0.42281879194630873</v>
      </c>
      <c r="Q97">
        <v>-0.24161073825503354</v>
      </c>
      <c r="R97">
        <v>-9.0604026845637578E-2</v>
      </c>
      <c r="S97">
        <v>-0.45302013422818793</v>
      </c>
      <c r="T97">
        <v>-0.29194630872483218</v>
      </c>
      <c r="U97" s="156">
        <f t="shared" si="8"/>
        <v>-1.5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-1.5</v>
      </c>
      <c r="E98">
        <f>PPCL!N98</f>
        <v>0</v>
      </c>
      <c r="F98">
        <f t="shared" si="10"/>
        <v>120</v>
      </c>
      <c r="G98">
        <f t="shared" si="11"/>
        <v>-1.5</v>
      </c>
      <c r="H98" s="154"/>
      <c r="I98">
        <f>BRPL_EOD!AG98+BRPL_EOD!AH98</f>
        <v>-0.42</v>
      </c>
      <c r="J98">
        <f>BYPL_EOD!AG98+BYPL_EOD!AH98</f>
        <v>-0.24</v>
      </c>
      <c r="K98">
        <f>MES_EOD!AG98+MES_EOD!AH98</f>
        <v>-0.09</v>
      </c>
      <c r="L98">
        <f>NDMC_EOD!AG98+NDMC_EOD!AH98</f>
        <v>-0.45</v>
      </c>
      <c r="M98">
        <f>TPDDL_EOD!AG98+TPDDL_EOD!AH98</f>
        <v>-0.28999999999999998</v>
      </c>
      <c r="N98">
        <f t="shared" si="6"/>
        <v>-1.49</v>
      </c>
      <c r="O98" s="154">
        <f t="shared" si="7"/>
        <v>-1.0000000000000009E-2</v>
      </c>
      <c r="P98">
        <v>-0.42281879194630873</v>
      </c>
      <c r="Q98">
        <v>-0.24161073825503354</v>
      </c>
      <c r="R98">
        <v>-9.0604026845637578E-2</v>
      </c>
      <c r="S98">
        <v>-0.45302013422818793</v>
      </c>
      <c r="T98">
        <v>-0.29194630872483218</v>
      </c>
      <c r="U98" s="156">
        <f t="shared" si="8"/>
        <v>-1.5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-3.5999999999999997E-2</v>
      </c>
      <c r="E99" s="156">
        <f t="shared" si="12"/>
        <v>0</v>
      </c>
      <c r="F99" s="156">
        <f t="shared" si="12"/>
        <v>2.88</v>
      </c>
      <c r="G99" s="156">
        <f t="shared" si="12"/>
        <v>-3.5999999999999997E-2</v>
      </c>
      <c r="H99" s="156"/>
      <c r="I99" s="156">
        <f t="shared" si="12"/>
        <v>-1.0080000000000023E-2</v>
      </c>
      <c r="J99" s="156">
        <f t="shared" si="12"/>
        <v>-5.7599999999999917E-3</v>
      </c>
      <c r="K99" s="156">
        <f t="shared" si="12"/>
        <v>-2.1599999999999979E-3</v>
      </c>
      <c r="L99" s="156">
        <f t="shared" si="12"/>
        <v>-1.0800000000000008E-2</v>
      </c>
      <c r="M99" s="156">
        <f t="shared" si="12"/>
        <v>-6.9599999999999862E-3</v>
      </c>
      <c r="N99" s="156">
        <f t="shared" si="12"/>
        <v>-3.5759999999999979E-2</v>
      </c>
      <c r="O99" s="156">
        <f t="shared" si="12"/>
        <v>-2.4000000000000022E-4</v>
      </c>
      <c r="P99" s="156">
        <f t="shared" si="12"/>
        <v>-1.0147651006711394E-2</v>
      </c>
      <c r="Q99" s="156">
        <f t="shared" si="12"/>
        <v>-5.7986577181208063E-3</v>
      </c>
      <c r="R99" s="156">
        <f t="shared" si="12"/>
        <v>-2.1744966442953026E-3</v>
      </c>
      <c r="S99" s="156">
        <f t="shared" si="12"/>
        <v>-1.087248322147651E-2</v>
      </c>
      <c r="T99" s="156">
        <f t="shared" si="12"/>
        <v>-7.0067114093959638E-3</v>
      </c>
      <c r="U99" s="156">
        <f t="shared" si="12"/>
        <v>-3.5999999999999997E-2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77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3.83</v>
      </c>
      <c r="J5">
        <f>BYPL_EOD!AC5+BYPL_EOD!AD5</f>
        <v>20.68</v>
      </c>
      <c r="K5">
        <f>MES_EOD!AC5+MES_EOD!AD5</f>
        <v>0</v>
      </c>
      <c r="L5">
        <f>NDMC_EOD!AC5+NDMC_EOD!AD5</f>
        <v>1.59</v>
      </c>
      <c r="M5">
        <f>TPDDL_EOD!AC5+TPDDL_EOD!AD5</f>
        <v>9.19</v>
      </c>
      <c r="N5">
        <f t="shared" si="0"/>
        <v>35.29</v>
      </c>
      <c r="O5" s="154">
        <f t="shared" si="1"/>
        <v>0.31000000000000227</v>
      </c>
      <c r="P5">
        <v>3.9781202244607963</v>
      </c>
      <c r="Q5">
        <v>20.68</v>
      </c>
      <c r="R5">
        <v>0</v>
      </c>
      <c r="S5">
        <v>1.6133920534623305</v>
      </c>
      <c r="T5">
        <v>9.3284877220768756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1.5300000000000011</v>
      </c>
      <c r="P20">
        <v>14.162018819503849</v>
      </c>
      <c r="Q20">
        <v>7.7541488451668092</v>
      </c>
      <c r="R20">
        <v>0</v>
      </c>
      <c r="S20">
        <v>2.1603079555175362</v>
      </c>
      <c r="T20">
        <v>12.523524379811805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1.5300000000000011</v>
      </c>
      <c r="P21">
        <v>14.162018819503849</v>
      </c>
      <c r="Q21">
        <v>7.7541488451668092</v>
      </c>
      <c r="R21">
        <v>0</v>
      </c>
      <c r="S21">
        <v>2.1603079555175362</v>
      </c>
      <c r="T21">
        <v>12.523524379811805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1.5300000000000011</v>
      </c>
      <c r="P22">
        <v>14.162018819503849</v>
      </c>
      <c r="Q22">
        <v>7.7541488451668092</v>
      </c>
      <c r="R22">
        <v>0</v>
      </c>
      <c r="S22">
        <v>2.1603079555175362</v>
      </c>
      <c r="T22">
        <v>12.523524379811805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1.5300000000000011</v>
      </c>
      <c r="P23">
        <v>14.162018819503849</v>
      </c>
      <c r="Q23">
        <v>7.7541488451668092</v>
      </c>
      <c r="R23">
        <v>0</v>
      </c>
      <c r="S23">
        <v>2.1603079555175362</v>
      </c>
      <c r="T23">
        <v>12.523524379811805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1.5300000000000011</v>
      </c>
      <c r="P24">
        <v>14.162018819503849</v>
      </c>
      <c r="Q24">
        <v>7.7541488451668092</v>
      </c>
      <c r="R24">
        <v>0</v>
      </c>
      <c r="S24">
        <v>2.1603079555175362</v>
      </c>
      <c r="T24">
        <v>12.523524379811805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4.29</v>
      </c>
      <c r="J25">
        <f>BYPL_EOD!AC25+BYPL_EOD!AD25</f>
        <v>18.86</v>
      </c>
      <c r="K25">
        <f>MES_EOD!AC25+MES_EOD!AD25</f>
        <v>0</v>
      </c>
      <c r="L25">
        <f>NDMC_EOD!AC25+NDMC_EOD!AD25</f>
        <v>1.77</v>
      </c>
      <c r="M25">
        <f>TPDDL_EOD!AC25+TPDDL_EOD!AD25</f>
        <v>10.29</v>
      </c>
      <c r="N25">
        <f t="shared" si="0"/>
        <v>35.209999999999994</v>
      </c>
      <c r="O25" s="154">
        <f t="shared" si="1"/>
        <v>1.3900000000000077</v>
      </c>
      <c r="P25">
        <v>4.7851474131266247</v>
      </c>
      <c r="Q25">
        <v>19.101599999999998</v>
      </c>
      <c r="R25">
        <v>0</v>
      </c>
      <c r="S25">
        <v>1.8646967070856248</v>
      </c>
      <c r="T25">
        <v>10.848555879787758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4.29</v>
      </c>
      <c r="J26">
        <f>BYPL_EOD!AC26+BYPL_EOD!AD26</f>
        <v>18.86</v>
      </c>
      <c r="K26">
        <f>MES_EOD!AC26+MES_EOD!AD26</f>
        <v>0</v>
      </c>
      <c r="L26">
        <f>NDMC_EOD!AC26+NDMC_EOD!AD26</f>
        <v>1.77</v>
      </c>
      <c r="M26">
        <f>TPDDL_EOD!AC26+TPDDL_EOD!AD26</f>
        <v>10.29</v>
      </c>
      <c r="N26">
        <f t="shared" si="0"/>
        <v>35.209999999999994</v>
      </c>
      <c r="O26" s="154">
        <f t="shared" si="1"/>
        <v>1.3900000000000077</v>
      </c>
      <c r="P26">
        <v>4.7851474131266247</v>
      </c>
      <c r="Q26">
        <v>19.101599999999998</v>
      </c>
      <c r="R26">
        <v>0</v>
      </c>
      <c r="S26">
        <v>1.8646967070856248</v>
      </c>
      <c r="T26">
        <v>10.848555879787758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4.29</v>
      </c>
      <c r="J27">
        <f>BYPL_EOD!AC27+BYPL_EOD!AD27</f>
        <v>18.86</v>
      </c>
      <c r="K27">
        <f>MES_EOD!AC27+MES_EOD!AD27</f>
        <v>0</v>
      </c>
      <c r="L27">
        <f>NDMC_EOD!AC27+NDMC_EOD!AD27</f>
        <v>1.77</v>
      </c>
      <c r="M27">
        <f>TPDDL_EOD!AC27+TPDDL_EOD!AD27</f>
        <v>10.29</v>
      </c>
      <c r="N27">
        <f t="shared" si="0"/>
        <v>35.209999999999994</v>
      </c>
      <c r="O27" s="154">
        <f t="shared" si="1"/>
        <v>1.3900000000000077</v>
      </c>
      <c r="P27">
        <v>4.7851474131266247</v>
      </c>
      <c r="Q27">
        <v>19.101599999999998</v>
      </c>
      <c r="R27">
        <v>0</v>
      </c>
      <c r="S27">
        <v>1.8646967070856248</v>
      </c>
      <c r="T27">
        <v>10.848555879787758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4.29</v>
      </c>
      <c r="J28">
        <f>BYPL_EOD!AC28+BYPL_EOD!AD28</f>
        <v>18.86</v>
      </c>
      <c r="K28">
        <f>MES_EOD!AC28+MES_EOD!AD28</f>
        <v>0</v>
      </c>
      <c r="L28">
        <f>NDMC_EOD!AC28+NDMC_EOD!AD28</f>
        <v>1.77</v>
      </c>
      <c r="M28">
        <f>TPDDL_EOD!AC28+TPDDL_EOD!AD28</f>
        <v>10.29</v>
      </c>
      <c r="N28">
        <f t="shared" si="0"/>
        <v>35.209999999999994</v>
      </c>
      <c r="O28" s="154">
        <f t="shared" si="1"/>
        <v>0.39000000000000767</v>
      </c>
      <c r="P28">
        <v>4.3375177506390239</v>
      </c>
      <c r="Q28">
        <v>19.068900880431698</v>
      </c>
      <c r="R28">
        <v>0</v>
      </c>
      <c r="S28">
        <v>1.7896052257881288</v>
      </c>
      <c r="T28">
        <v>10.403976143141154</v>
      </c>
      <c r="U28" s="156">
        <f t="shared" si="2"/>
        <v>35.600000000000009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4.29</v>
      </c>
      <c r="J29">
        <f>BYPL_EOD!AC29+BYPL_EOD!AD29</f>
        <v>18.86</v>
      </c>
      <c r="K29">
        <f>MES_EOD!AC29+MES_EOD!AD29</f>
        <v>0</v>
      </c>
      <c r="L29">
        <f>NDMC_EOD!AC29+NDMC_EOD!AD29</f>
        <v>1.77</v>
      </c>
      <c r="M29">
        <f>TPDDL_EOD!AC29+TPDDL_EOD!AD29</f>
        <v>10.29</v>
      </c>
      <c r="N29">
        <f t="shared" si="0"/>
        <v>35.209999999999994</v>
      </c>
      <c r="O29" s="154">
        <f t="shared" si="1"/>
        <v>0.39000000000000767</v>
      </c>
      <c r="P29">
        <v>4.3375177506390239</v>
      </c>
      <c r="Q29">
        <v>19.068900880431698</v>
      </c>
      <c r="R29">
        <v>0</v>
      </c>
      <c r="S29">
        <v>1.7896052257881288</v>
      </c>
      <c r="T29">
        <v>10.403976143141154</v>
      </c>
      <c r="U29" s="156">
        <f t="shared" si="2"/>
        <v>35.600000000000009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4.29</v>
      </c>
      <c r="J30">
        <f>BYPL_EOD!AC30+BYPL_EOD!AD30</f>
        <v>18.86</v>
      </c>
      <c r="K30">
        <f>MES_EOD!AC30+MES_EOD!AD30</f>
        <v>0</v>
      </c>
      <c r="L30">
        <f>NDMC_EOD!AC30+NDMC_EOD!AD30</f>
        <v>1.77</v>
      </c>
      <c r="M30">
        <f>TPDDL_EOD!AC30+TPDDL_EOD!AD30</f>
        <v>10.29</v>
      </c>
      <c r="N30">
        <f t="shared" si="0"/>
        <v>35.209999999999994</v>
      </c>
      <c r="O30" s="154">
        <f t="shared" si="1"/>
        <v>0.39000000000000767</v>
      </c>
      <c r="P30">
        <v>4.3375177506390239</v>
      </c>
      <c r="Q30">
        <v>19.068900880431698</v>
      </c>
      <c r="R30">
        <v>0</v>
      </c>
      <c r="S30">
        <v>1.7896052257881288</v>
      </c>
      <c r="T30">
        <v>10.403976143141154</v>
      </c>
      <c r="U30" s="156">
        <f t="shared" si="2"/>
        <v>35.600000000000009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4.29</v>
      </c>
      <c r="J31">
        <f>BYPL_EOD!AC31+BYPL_EOD!AD31</f>
        <v>18.86</v>
      </c>
      <c r="K31">
        <f>MES_EOD!AC31+MES_EOD!AD31</f>
        <v>0</v>
      </c>
      <c r="L31">
        <f>NDMC_EOD!AC31+NDMC_EOD!AD31</f>
        <v>1.77</v>
      </c>
      <c r="M31">
        <f>TPDDL_EOD!AC31+TPDDL_EOD!AD31</f>
        <v>10.29</v>
      </c>
      <c r="N31">
        <f t="shared" si="0"/>
        <v>35.209999999999994</v>
      </c>
      <c r="O31" s="154">
        <f t="shared" si="1"/>
        <v>0.39000000000000767</v>
      </c>
      <c r="P31">
        <v>4.3375177506390239</v>
      </c>
      <c r="Q31">
        <v>19.068900880431698</v>
      </c>
      <c r="R31">
        <v>0</v>
      </c>
      <c r="S31">
        <v>1.7896052257881288</v>
      </c>
      <c r="T31">
        <v>10.403976143141154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4.29</v>
      </c>
      <c r="J32">
        <f>BYPL_EOD!AC32+BYPL_EOD!AD32</f>
        <v>18.86</v>
      </c>
      <c r="K32">
        <f>MES_EOD!AC32+MES_EOD!AD32</f>
        <v>0</v>
      </c>
      <c r="L32">
        <f>NDMC_EOD!AC32+NDMC_EOD!AD32</f>
        <v>1.77</v>
      </c>
      <c r="M32">
        <f>TPDDL_EOD!AC32+TPDDL_EOD!AD32</f>
        <v>10.29</v>
      </c>
      <c r="N32">
        <f t="shared" si="0"/>
        <v>35.209999999999994</v>
      </c>
      <c r="O32" s="154">
        <f t="shared" si="1"/>
        <v>0.39000000000000767</v>
      </c>
      <c r="P32">
        <v>4.3375177506390239</v>
      </c>
      <c r="Q32">
        <v>19.068900880431698</v>
      </c>
      <c r="R32">
        <v>0</v>
      </c>
      <c r="S32">
        <v>1.7896052257881288</v>
      </c>
      <c r="T32">
        <v>10.403976143141154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4.29</v>
      </c>
      <c r="J33">
        <f>BYPL_EOD!AC33+BYPL_EOD!AD33</f>
        <v>18.86</v>
      </c>
      <c r="K33">
        <f>MES_EOD!AC33+MES_EOD!AD33</f>
        <v>0</v>
      </c>
      <c r="L33">
        <f>NDMC_EOD!AC33+NDMC_EOD!AD33</f>
        <v>1.77</v>
      </c>
      <c r="M33">
        <f>TPDDL_EOD!AC33+TPDDL_EOD!AD33</f>
        <v>10.29</v>
      </c>
      <c r="N33">
        <f t="shared" si="0"/>
        <v>35.209999999999994</v>
      </c>
      <c r="O33" s="154">
        <f t="shared" si="1"/>
        <v>0.39000000000000767</v>
      </c>
      <c r="P33">
        <v>4.3375177506390239</v>
      </c>
      <c r="Q33">
        <v>19.068900880431698</v>
      </c>
      <c r="R33">
        <v>0</v>
      </c>
      <c r="S33">
        <v>1.7896052257881288</v>
      </c>
      <c r="T33">
        <v>10.403976143141154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4.29</v>
      </c>
      <c r="J34">
        <f>BYPL_EOD!AC34+BYPL_EOD!AD34</f>
        <v>18.86</v>
      </c>
      <c r="K34">
        <f>MES_EOD!AC34+MES_EOD!AD34</f>
        <v>0</v>
      </c>
      <c r="L34">
        <f>NDMC_EOD!AC34+NDMC_EOD!AD34</f>
        <v>1.77</v>
      </c>
      <c r="M34">
        <f>TPDDL_EOD!AC34+TPDDL_EOD!AD34</f>
        <v>10.29</v>
      </c>
      <c r="N34">
        <f t="shared" si="0"/>
        <v>35.209999999999994</v>
      </c>
      <c r="O34" s="154">
        <f t="shared" si="1"/>
        <v>0.39000000000000767</v>
      </c>
      <c r="P34">
        <v>4.3375177506390239</v>
      </c>
      <c r="Q34">
        <v>19.068900880431698</v>
      </c>
      <c r="R34">
        <v>0</v>
      </c>
      <c r="S34">
        <v>1.7896052257881288</v>
      </c>
      <c r="T34">
        <v>10.403976143141154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-0.77000000000000313</v>
      </c>
      <c r="P42">
        <v>13.272055888223552</v>
      </c>
      <c r="Q42">
        <v>7.266866267465069</v>
      </c>
      <c r="R42">
        <v>0</v>
      </c>
      <c r="S42">
        <v>2.0245508982035925</v>
      </c>
      <c r="T42">
        <v>11.736526946107784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-0.77000000000000313</v>
      </c>
      <c r="P55">
        <v>12.628001174053418</v>
      </c>
      <c r="Q55">
        <v>6.9199882594658053</v>
      </c>
      <c r="R55">
        <v>0</v>
      </c>
      <c r="S55">
        <v>2.0232169063692393</v>
      </c>
      <c r="T55">
        <v>11.728793660111535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12.083459328696703</v>
      </c>
      <c r="Q56">
        <v>7.0486846084064103</v>
      </c>
      <c r="R56">
        <v>0</v>
      </c>
      <c r="S56">
        <v>2.084396734200181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5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26.07</v>
      </c>
      <c r="O57" s="154">
        <f t="shared" si="1"/>
        <v>7.2299999999999969</v>
      </c>
      <c r="P57">
        <v>6.3866513233601836</v>
      </c>
      <c r="Q57">
        <v>8.9413118527042563</v>
      </c>
      <c r="R57">
        <v>0</v>
      </c>
      <c r="S57">
        <v>2.6440736478711155</v>
      </c>
      <c r="T57">
        <v>15.32796317606444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5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26.07</v>
      </c>
      <c r="O58" s="154">
        <f t="shared" si="1"/>
        <v>7.2299999999999969</v>
      </c>
      <c r="P58">
        <v>6.3866513233601836</v>
      </c>
      <c r="Q58">
        <v>8.9413118527042563</v>
      </c>
      <c r="R58">
        <v>0</v>
      </c>
      <c r="S58">
        <v>2.6440736478711155</v>
      </c>
      <c r="T58">
        <v>15.32796317606444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3.46</v>
      </c>
      <c r="J59">
        <f>BYPL_EOD!AC59+BYPL_EOD!AD59</f>
        <v>22.15</v>
      </c>
      <c r="K59">
        <f>MES_EOD!AC59+MES_EOD!AD59</f>
        <v>0</v>
      </c>
      <c r="L59">
        <f>NDMC_EOD!AC59+NDMC_EOD!AD59</f>
        <v>1.43</v>
      </c>
      <c r="M59">
        <f>TPDDL_EOD!AC59+TPDDL_EOD!AD59</f>
        <v>8.31</v>
      </c>
      <c r="N59">
        <f t="shared" si="0"/>
        <v>35.35</v>
      </c>
      <c r="O59" s="154">
        <f t="shared" si="1"/>
        <v>-2.0500000000000043</v>
      </c>
      <c r="P59">
        <v>3.2593493635077788</v>
      </c>
      <c r="Q59">
        <v>20.865487977369163</v>
      </c>
      <c r="R59">
        <v>0</v>
      </c>
      <c r="S59">
        <v>1.3470721357850068</v>
      </c>
      <c r="T59">
        <v>7.828090523338048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3.46</v>
      </c>
      <c r="J60">
        <f>BYPL_EOD!AC60+BYPL_EOD!AD60</f>
        <v>22.15</v>
      </c>
      <c r="K60">
        <f>MES_EOD!AC60+MES_EOD!AD60</f>
        <v>0</v>
      </c>
      <c r="L60">
        <f>NDMC_EOD!AC60+NDMC_EOD!AD60</f>
        <v>1.43</v>
      </c>
      <c r="M60">
        <f>TPDDL_EOD!AC60+TPDDL_EOD!AD60</f>
        <v>8.31</v>
      </c>
      <c r="N60">
        <f t="shared" si="0"/>
        <v>35.35</v>
      </c>
      <c r="O60" s="154">
        <f t="shared" si="1"/>
        <v>-2.0500000000000043</v>
      </c>
      <c r="P60">
        <v>3.2593493635077788</v>
      </c>
      <c r="Q60">
        <v>20.865487977369163</v>
      </c>
      <c r="R60">
        <v>0</v>
      </c>
      <c r="S60">
        <v>1.3470721357850068</v>
      </c>
      <c r="T60">
        <v>7.828090523338048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5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26.07</v>
      </c>
      <c r="O61" s="154">
        <f t="shared" si="1"/>
        <v>7.2299999999999969</v>
      </c>
      <c r="P61">
        <v>6.3866513233601836</v>
      </c>
      <c r="Q61">
        <v>8.9413118527042563</v>
      </c>
      <c r="R61">
        <v>0</v>
      </c>
      <c r="S61">
        <v>2.6440736478711155</v>
      </c>
      <c r="T61">
        <v>15.32796317606444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5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26.07</v>
      </c>
      <c r="O62" s="154">
        <f t="shared" si="1"/>
        <v>8.2299999999999969</v>
      </c>
      <c r="P62">
        <v>6.5784426543920205</v>
      </c>
      <c r="Q62">
        <v>9.2098197161488287</v>
      </c>
      <c r="R62">
        <v>0</v>
      </c>
      <c r="S62">
        <v>2.7234752589182962</v>
      </c>
      <c r="T62">
        <v>15.788262370540849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5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26.07</v>
      </c>
      <c r="O63" s="154">
        <f t="shared" si="1"/>
        <v>7.2299999999999969</v>
      </c>
      <c r="P63">
        <v>6.3866513233601836</v>
      </c>
      <c r="Q63">
        <v>8.9413118527042563</v>
      </c>
      <c r="R63">
        <v>0</v>
      </c>
      <c r="S63">
        <v>2.6440736478711155</v>
      </c>
      <c r="T63">
        <v>15.32796317606444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5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26.07</v>
      </c>
      <c r="O64" s="154">
        <f t="shared" si="1"/>
        <v>7.2299999999999969</v>
      </c>
      <c r="P64">
        <v>6.3866513233601836</v>
      </c>
      <c r="Q64">
        <v>8.9413118527042563</v>
      </c>
      <c r="R64">
        <v>0</v>
      </c>
      <c r="S64">
        <v>2.6440736478711155</v>
      </c>
      <c r="T64">
        <v>15.32796317606444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5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26.07</v>
      </c>
      <c r="O65" s="154">
        <f t="shared" si="1"/>
        <v>7.2299999999999969</v>
      </c>
      <c r="P65">
        <v>6.3866513233601836</v>
      </c>
      <c r="Q65">
        <v>8.9413118527042563</v>
      </c>
      <c r="R65">
        <v>0</v>
      </c>
      <c r="S65">
        <v>2.6440736478711155</v>
      </c>
      <c r="T65">
        <v>15.32796317606444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5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26.07</v>
      </c>
      <c r="O66" s="154">
        <f t="shared" si="1"/>
        <v>7.2299999999999969</v>
      </c>
      <c r="P66">
        <v>6.3866513233601836</v>
      </c>
      <c r="Q66">
        <v>8.9413118527042563</v>
      </c>
      <c r="R66">
        <v>0</v>
      </c>
      <c r="S66">
        <v>2.6440736478711155</v>
      </c>
      <c r="T66">
        <v>15.32796317606444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5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26.07</v>
      </c>
      <c r="O67" s="154">
        <f t="shared" ref="O67:O98" si="7">G67-N67</f>
        <v>7.2299999999999969</v>
      </c>
      <c r="P67">
        <v>6.3866513233601836</v>
      </c>
      <c r="Q67">
        <v>8.9413118527042563</v>
      </c>
      <c r="R67">
        <v>0</v>
      </c>
      <c r="S67">
        <v>2.6440736478711155</v>
      </c>
      <c r="T67">
        <v>15.32796317606444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5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26.07</v>
      </c>
      <c r="O68" s="154">
        <f t="shared" si="7"/>
        <v>7.2299999999999969</v>
      </c>
      <c r="P68">
        <v>6.3866513233601836</v>
      </c>
      <c r="Q68">
        <v>8.9413118527042563</v>
      </c>
      <c r="R68">
        <v>0</v>
      </c>
      <c r="S68">
        <v>2.6440736478711155</v>
      </c>
      <c r="T68">
        <v>15.32796317606444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5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26.07</v>
      </c>
      <c r="O69" s="154">
        <f t="shared" si="7"/>
        <v>7.2299999999999969</v>
      </c>
      <c r="P69">
        <v>6.3866513233601836</v>
      </c>
      <c r="Q69">
        <v>8.9413118527042563</v>
      </c>
      <c r="R69">
        <v>0</v>
      </c>
      <c r="S69">
        <v>2.6440736478711155</v>
      </c>
      <c r="T69">
        <v>15.32796317606444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13.007220428529497</v>
      </c>
      <c r="Q70">
        <v>7.1277957147050186</v>
      </c>
      <c r="R70">
        <v>0</v>
      </c>
      <c r="S70">
        <v>2.0839741708247721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13.007220428529497</v>
      </c>
      <c r="Q71">
        <v>7.1277957147050186</v>
      </c>
      <c r="R71">
        <v>0</v>
      </c>
      <c r="S71">
        <v>2.0839741708247721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34.07</v>
      </c>
      <c r="O72" s="154">
        <f t="shared" si="7"/>
        <v>0.22999999999999687</v>
      </c>
      <c r="P72">
        <v>13.007220428529497</v>
      </c>
      <c r="Q72">
        <v>7.1277957147050186</v>
      </c>
      <c r="R72">
        <v>0</v>
      </c>
      <c r="S72">
        <v>2.0839741708247721</v>
      </c>
      <c r="T72">
        <v>12.081009685940709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13.007220428529497</v>
      </c>
      <c r="Q73">
        <v>7.1277957147050186</v>
      </c>
      <c r="R73">
        <v>0</v>
      </c>
      <c r="S73">
        <v>2.0839741708247721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13.57</v>
      </c>
      <c r="J74">
        <f>BYPL_EOD!AC74+BYPL_EOD!AD74</f>
        <v>7.43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35.07</v>
      </c>
      <c r="O74" s="154">
        <f t="shared" si="7"/>
        <v>0.22999999999999687</v>
      </c>
      <c r="P74">
        <v>13.658996293128029</v>
      </c>
      <c r="Q74">
        <v>7.4787282577701726</v>
      </c>
      <c r="R74">
        <v>0</v>
      </c>
      <c r="S74">
        <v>2.0835757057313939</v>
      </c>
      <c r="T74">
        <v>12.0786997433704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3.83</v>
      </c>
      <c r="J75">
        <f>BYPL_EOD!AC75+BYPL_EOD!AD75</f>
        <v>20.68</v>
      </c>
      <c r="K75">
        <f>MES_EOD!AC75+MES_EOD!AD75</f>
        <v>0</v>
      </c>
      <c r="L75">
        <f>NDMC_EOD!AC75+NDMC_EOD!AD75</f>
        <v>1.59</v>
      </c>
      <c r="M75">
        <f>TPDDL_EOD!AC75+TPDDL_EOD!AD75</f>
        <v>9.19</v>
      </c>
      <c r="N75">
        <f t="shared" si="6"/>
        <v>35.29</v>
      </c>
      <c r="O75" s="154">
        <f t="shared" si="7"/>
        <v>0.31000000000000227</v>
      </c>
      <c r="P75">
        <v>3.9781202244607963</v>
      </c>
      <c r="Q75">
        <v>20.68</v>
      </c>
      <c r="R75">
        <v>0</v>
      </c>
      <c r="S75">
        <v>1.6133920534623305</v>
      </c>
      <c r="T75">
        <v>9.3284877220768756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3.83</v>
      </c>
      <c r="J76">
        <f>BYPL_EOD!AC76+BYPL_EOD!AD76</f>
        <v>20.68</v>
      </c>
      <c r="K76">
        <f>MES_EOD!AC76+MES_EOD!AD76</f>
        <v>0</v>
      </c>
      <c r="L76">
        <f>NDMC_EOD!AC76+NDMC_EOD!AD76</f>
        <v>1.59</v>
      </c>
      <c r="M76">
        <f>TPDDL_EOD!AC76+TPDDL_EOD!AD76</f>
        <v>9.19</v>
      </c>
      <c r="N76">
        <f t="shared" si="6"/>
        <v>35.29</v>
      </c>
      <c r="O76" s="154">
        <f t="shared" si="7"/>
        <v>0.31000000000000227</v>
      </c>
      <c r="P76">
        <v>3.9781202244607963</v>
      </c>
      <c r="Q76">
        <v>20.68</v>
      </c>
      <c r="R76">
        <v>0</v>
      </c>
      <c r="S76">
        <v>1.6133920534623305</v>
      </c>
      <c r="T76">
        <v>9.3284877220768756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13.57</v>
      </c>
      <c r="J77">
        <f>BYPL_EOD!AC77+BYPL_EOD!AD77</f>
        <v>7.43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13.775078414599374</v>
      </c>
      <c r="Q77">
        <v>7.5422868548617048</v>
      </c>
      <c r="R77">
        <v>0</v>
      </c>
      <c r="S77">
        <v>2.1012831479897347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13.57</v>
      </c>
      <c r="J78">
        <f>BYPL_EOD!AC78+BYPL_EOD!AD78</f>
        <v>7.43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13.775078414599374</v>
      </c>
      <c r="Q78">
        <v>7.5422868548617048</v>
      </c>
      <c r="R78">
        <v>0</v>
      </c>
      <c r="S78">
        <v>2.1012831479897347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13.57</v>
      </c>
      <c r="J79">
        <f>BYPL_EOD!AC79+BYPL_EOD!AD79</f>
        <v>7.43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13.775078414599374</v>
      </c>
      <c r="Q79">
        <v>7.5422868548617048</v>
      </c>
      <c r="R79">
        <v>0</v>
      </c>
      <c r="S79">
        <v>2.1012831479897347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13.57</v>
      </c>
      <c r="J80">
        <f>BYPL_EOD!AC80+BYPL_EOD!AD80</f>
        <v>7.43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13.775078414599374</v>
      </c>
      <c r="Q80">
        <v>7.5422868548617048</v>
      </c>
      <c r="R80">
        <v>0</v>
      </c>
      <c r="S80">
        <v>2.1012831479897347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0.84619999999999973</v>
      </c>
      <c r="E99" s="156">
        <f t="shared" si="12"/>
        <v>0</v>
      </c>
      <c r="F99" s="156">
        <f t="shared" si="12"/>
        <v>2.016</v>
      </c>
      <c r="G99" s="156">
        <f t="shared" si="12"/>
        <v>0.84619999999999973</v>
      </c>
      <c r="H99" s="156"/>
      <c r="I99" s="156">
        <f t="shared" si="12"/>
        <v>0.26595750000000018</v>
      </c>
      <c r="J99" s="156">
        <f t="shared" si="12"/>
        <v>0.22281499999999982</v>
      </c>
      <c r="K99" s="156">
        <f t="shared" si="12"/>
        <v>0</v>
      </c>
      <c r="L99" s="156">
        <f t="shared" si="12"/>
        <v>4.8249999999999918E-2</v>
      </c>
      <c r="M99" s="156">
        <f t="shared" si="12"/>
        <v>0.27977250000000004</v>
      </c>
      <c r="N99" s="156">
        <f t="shared" si="12"/>
        <v>0.81679500000000016</v>
      </c>
      <c r="O99" s="156">
        <f t="shared" si="12"/>
        <v>2.9404999999999952E-2</v>
      </c>
      <c r="P99" s="156">
        <f t="shared" si="12"/>
        <v>0.27351949213421944</v>
      </c>
      <c r="Q99" s="156">
        <f t="shared" si="12"/>
        <v>0.22989762489823132</v>
      </c>
      <c r="R99" s="156">
        <f t="shared" si="12"/>
        <v>0</v>
      </c>
      <c r="S99" s="156">
        <f t="shared" si="12"/>
        <v>5.0420196992319991E-2</v>
      </c>
      <c r="T99" s="156">
        <f t="shared" si="12"/>
        <v>0.29236268597522985</v>
      </c>
      <c r="U99" s="156">
        <f t="shared" si="12"/>
        <v>0.84619999999999973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253.96</v>
      </c>
      <c r="E3">
        <f>BAWANA!AM3</f>
        <v>0</v>
      </c>
      <c r="F3">
        <f>(B3+C3)*0.8</f>
        <v>256</v>
      </c>
      <c r="G3">
        <f>(D3+E3)</f>
        <v>253.96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253.96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29</v>
      </c>
      <c r="T3">
        <v>69.599999999999994</v>
      </c>
      <c r="U3" s="156">
        <f t="shared" ref="U3:U66" si="2">SUM(P3:T3)</f>
        <v>253.96</v>
      </c>
      <c r="V3" s="154">
        <f t="shared" ref="V3:V66" si="3">G3-U3</f>
        <v>0</v>
      </c>
      <c r="Y3">
        <f>BAWANA!AW3+BAWANA!AX3</f>
        <v>8.02</v>
      </c>
      <c r="Z3">
        <f>BAWANA!BD3+BAWANA!BE3</f>
        <v>8.02</v>
      </c>
      <c r="AA3">
        <f>BAWANA!X3+BAWANA!Y3</f>
        <v>8.02</v>
      </c>
      <c r="AB3">
        <f>BAWANA!AE3+BAWANA!AF3</f>
        <v>8.02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253.96</v>
      </c>
      <c r="E4">
        <f>BAWANA!AM4</f>
        <v>0</v>
      </c>
      <c r="F4">
        <f t="shared" ref="F4:F67" si="4">(B4+C4)*0.8</f>
        <v>256</v>
      </c>
      <c r="G4">
        <f t="shared" ref="G4:G67" si="5">(D4+E4)</f>
        <v>253.96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253.96</v>
      </c>
      <c r="O4" s="154">
        <f t="shared" si="1"/>
        <v>0</v>
      </c>
      <c r="P4">
        <v>99.62</v>
      </c>
      <c r="Q4">
        <v>49.92</v>
      </c>
      <c r="R4">
        <v>5.82</v>
      </c>
      <c r="S4">
        <v>29</v>
      </c>
      <c r="T4">
        <v>69.599999999999994</v>
      </c>
      <c r="U4" s="156">
        <f t="shared" si="2"/>
        <v>253.96</v>
      </c>
      <c r="V4" s="154">
        <f t="shared" si="3"/>
        <v>0</v>
      </c>
      <c r="Y4">
        <f>BAWANA!AW4+BAWANA!AX4</f>
        <v>8.02</v>
      </c>
      <c r="Z4">
        <f>BAWANA!BD4+BAWANA!BE4</f>
        <v>8.02</v>
      </c>
      <c r="AA4">
        <f>BAWANA!X4+BAWANA!Y4</f>
        <v>8.02</v>
      </c>
      <c r="AB4">
        <f>BAWANA!AE4+BAWANA!AF4</f>
        <v>8.02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253.96</v>
      </c>
      <c r="E5">
        <f>BAWANA!AM5</f>
        <v>0</v>
      </c>
      <c r="F5">
        <f t="shared" si="4"/>
        <v>256</v>
      </c>
      <c r="G5">
        <f t="shared" si="5"/>
        <v>253.96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253.96</v>
      </c>
      <c r="O5" s="154">
        <f t="shared" si="1"/>
        <v>0</v>
      </c>
      <c r="P5">
        <v>99.62</v>
      </c>
      <c r="Q5">
        <v>49.92</v>
      </c>
      <c r="R5">
        <v>5.82</v>
      </c>
      <c r="S5">
        <v>29</v>
      </c>
      <c r="T5">
        <v>69.599999999999994</v>
      </c>
      <c r="U5" s="156">
        <f t="shared" si="2"/>
        <v>253.96</v>
      </c>
      <c r="V5" s="154">
        <f t="shared" si="3"/>
        <v>0</v>
      </c>
      <c r="Y5">
        <f>BAWANA!AW5+BAWANA!AX5</f>
        <v>8.02</v>
      </c>
      <c r="Z5">
        <f>BAWANA!BD5+BAWANA!BE5</f>
        <v>8.02</v>
      </c>
      <c r="AA5">
        <f>BAWANA!X5+BAWANA!Y5</f>
        <v>8.02</v>
      </c>
      <c r="AB5">
        <f>BAWANA!AE5+BAWANA!AF5</f>
        <v>8.02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253.96</v>
      </c>
      <c r="E6">
        <f>BAWANA!AM6</f>
        <v>0</v>
      </c>
      <c r="F6">
        <f t="shared" si="4"/>
        <v>256</v>
      </c>
      <c r="G6">
        <f t="shared" si="5"/>
        <v>253.96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253.96</v>
      </c>
      <c r="O6" s="154">
        <f t="shared" si="1"/>
        <v>0</v>
      </c>
      <c r="P6">
        <v>99.62</v>
      </c>
      <c r="Q6">
        <v>49.92</v>
      </c>
      <c r="R6">
        <v>5.82</v>
      </c>
      <c r="S6">
        <v>29</v>
      </c>
      <c r="T6">
        <v>69.599999999999994</v>
      </c>
      <c r="U6" s="156">
        <f t="shared" si="2"/>
        <v>253.96</v>
      </c>
      <c r="V6" s="154">
        <f t="shared" si="3"/>
        <v>0</v>
      </c>
      <c r="Y6">
        <f>BAWANA!AW6+BAWANA!AX6</f>
        <v>8.02</v>
      </c>
      <c r="Z6">
        <f>BAWANA!BD6+BAWANA!BE6</f>
        <v>8.02</v>
      </c>
      <c r="AA6">
        <f>BAWANA!X6+BAWANA!Y6</f>
        <v>8.02</v>
      </c>
      <c r="AB6">
        <f>BAWANA!AE6+BAWANA!AF6</f>
        <v>8.02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253.96</v>
      </c>
      <c r="E7">
        <f>BAWANA!AM7</f>
        <v>0</v>
      </c>
      <c r="F7">
        <f t="shared" si="4"/>
        <v>256</v>
      </c>
      <c r="G7">
        <f t="shared" si="5"/>
        <v>253.96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253.96</v>
      </c>
      <c r="O7" s="154">
        <f t="shared" si="1"/>
        <v>0</v>
      </c>
      <c r="P7">
        <v>99.62</v>
      </c>
      <c r="Q7">
        <v>49.92</v>
      </c>
      <c r="R7">
        <v>5.82</v>
      </c>
      <c r="S7">
        <v>29</v>
      </c>
      <c r="T7">
        <v>69.599999999999994</v>
      </c>
      <c r="U7" s="156">
        <f t="shared" si="2"/>
        <v>253.96</v>
      </c>
      <c r="V7" s="154">
        <f t="shared" si="3"/>
        <v>0</v>
      </c>
      <c r="Y7">
        <f>BAWANA!AW7+BAWANA!AX7</f>
        <v>8.02</v>
      </c>
      <c r="Z7">
        <f>BAWANA!BD7+BAWANA!BE7</f>
        <v>8.02</v>
      </c>
      <c r="AA7">
        <f>BAWANA!X7+BAWANA!Y7</f>
        <v>8.02</v>
      </c>
      <c r="AB7">
        <f>BAWANA!AE7+BAWANA!AF7</f>
        <v>8.02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253.96</v>
      </c>
      <c r="E8">
        <f>BAWANA!AM8</f>
        <v>0</v>
      </c>
      <c r="F8">
        <f t="shared" si="4"/>
        <v>256</v>
      </c>
      <c r="G8">
        <f t="shared" si="5"/>
        <v>253.96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253.96</v>
      </c>
      <c r="O8" s="154">
        <f t="shared" si="1"/>
        <v>0</v>
      </c>
      <c r="P8">
        <v>99.62</v>
      </c>
      <c r="Q8">
        <v>49.92</v>
      </c>
      <c r="R8">
        <v>5.82</v>
      </c>
      <c r="S8">
        <v>29</v>
      </c>
      <c r="T8">
        <v>69.599999999999994</v>
      </c>
      <c r="U8" s="156">
        <f t="shared" si="2"/>
        <v>253.96</v>
      </c>
      <c r="V8" s="154">
        <f t="shared" si="3"/>
        <v>0</v>
      </c>
      <c r="Y8">
        <f>BAWANA!AW8+BAWANA!AX8</f>
        <v>8.02</v>
      </c>
      <c r="Z8">
        <f>BAWANA!BD8+BAWANA!BE8</f>
        <v>8.02</v>
      </c>
      <c r="AA8">
        <f>BAWANA!X8+BAWANA!Y8</f>
        <v>8.02</v>
      </c>
      <c r="AB8">
        <f>BAWANA!AE8+BAWANA!AF8</f>
        <v>8.02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253.96</v>
      </c>
      <c r="E9">
        <f>BAWANA!AM9</f>
        <v>0</v>
      </c>
      <c r="F9">
        <f t="shared" si="4"/>
        <v>256</v>
      </c>
      <c r="G9">
        <f t="shared" si="5"/>
        <v>253.96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253.96</v>
      </c>
      <c r="O9" s="154">
        <f t="shared" si="1"/>
        <v>0</v>
      </c>
      <c r="P9">
        <v>99.62</v>
      </c>
      <c r="Q9">
        <v>49.92</v>
      </c>
      <c r="R9">
        <v>5.82</v>
      </c>
      <c r="S9">
        <v>29</v>
      </c>
      <c r="T9">
        <v>69.599999999999994</v>
      </c>
      <c r="U9" s="156">
        <f t="shared" si="2"/>
        <v>253.96</v>
      </c>
      <c r="V9" s="154">
        <f t="shared" si="3"/>
        <v>0</v>
      </c>
      <c r="Y9">
        <f>BAWANA!AW9+BAWANA!AX9</f>
        <v>8.02</v>
      </c>
      <c r="Z9">
        <f>BAWANA!BD9+BAWANA!BE9</f>
        <v>8.02</v>
      </c>
      <c r="AA9">
        <f>BAWANA!X9+BAWANA!Y9</f>
        <v>8.02</v>
      </c>
      <c r="AB9">
        <f>BAWANA!AE9+BAWANA!AF9</f>
        <v>8.02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253.96</v>
      </c>
      <c r="E10">
        <f>BAWANA!AM10</f>
        <v>0</v>
      </c>
      <c r="F10">
        <f t="shared" si="4"/>
        <v>256</v>
      </c>
      <c r="G10">
        <f t="shared" si="5"/>
        <v>253.96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253.96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</v>
      </c>
      <c r="T10">
        <v>69.599999999999994</v>
      </c>
      <c r="U10" s="156">
        <f t="shared" si="2"/>
        <v>253.96</v>
      </c>
      <c r="V10" s="154">
        <f t="shared" si="3"/>
        <v>0</v>
      </c>
      <c r="Y10">
        <f>BAWANA!AW10+BAWANA!AX10</f>
        <v>8.02</v>
      </c>
      <c r="Z10">
        <f>BAWANA!BD10+BAWANA!BE10</f>
        <v>8.02</v>
      </c>
      <c r="AA10">
        <f>BAWANA!X10+BAWANA!Y10</f>
        <v>8.02</v>
      </c>
      <c r="AB10">
        <f>BAWANA!AE10+BAWANA!AF10</f>
        <v>8.02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229.34000000000003</v>
      </c>
      <c r="E11">
        <f>BAWANA!AM11</f>
        <v>0</v>
      </c>
      <c r="F11">
        <f t="shared" si="4"/>
        <v>256</v>
      </c>
      <c r="G11">
        <f t="shared" si="5"/>
        <v>229.34000000000003</v>
      </c>
      <c r="H11" s="154"/>
      <c r="I11">
        <f>BRPL_EOD!AK11+BRPL_EOD!AL11</f>
        <v>75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229.34</v>
      </c>
      <c r="O11" s="154">
        <f t="shared" si="1"/>
        <v>0</v>
      </c>
      <c r="P11">
        <v>75.000000000000014</v>
      </c>
      <c r="Q11">
        <v>49.920000000000009</v>
      </c>
      <c r="R11">
        <v>5.8200000000000012</v>
      </c>
      <c r="S11">
        <v>29.000000000000004</v>
      </c>
      <c r="T11">
        <v>69.600000000000009</v>
      </c>
      <c r="U11" s="156">
        <f t="shared" si="2"/>
        <v>229.34000000000003</v>
      </c>
      <c r="V11" s="154">
        <f t="shared" si="3"/>
        <v>0</v>
      </c>
      <c r="Y11">
        <f>BAWANA!AW11+BAWANA!AX11</f>
        <v>20.329999999999998</v>
      </c>
      <c r="Z11">
        <f>BAWANA!BD11+BAWANA!BE11</f>
        <v>20.329999999999998</v>
      </c>
      <c r="AA11">
        <f>BAWANA!X11+BAWANA!Y11</f>
        <v>20.329999999999998</v>
      </c>
      <c r="AB11">
        <f>BAWANA!AE11+BAWANA!AF11</f>
        <v>20.329999999999998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229.34000000000003</v>
      </c>
      <c r="E12">
        <f>BAWANA!AM12</f>
        <v>0</v>
      </c>
      <c r="F12">
        <f t="shared" si="4"/>
        <v>256</v>
      </c>
      <c r="G12">
        <f t="shared" si="5"/>
        <v>229.34000000000003</v>
      </c>
      <c r="H12" s="154"/>
      <c r="I12">
        <f>BRPL_EOD!AK12+BRPL_EOD!AL12</f>
        <v>75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229.34</v>
      </c>
      <c r="O12" s="154">
        <f t="shared" si="1"/>
        <v>0</v>
      </c>
      <c r="P12">
        <v>75.000000000000014</v>
      </c>
      <c r="Q12">
        <v>49.920000000000009</v>
      </c>
      <c r="R12">
        <v>5.8200000000000012</v>
      </c>
      <c r="S12">
        <v>29.000000000000004</v>
      </c>
      <c r="T12">
        <v>69.600000000000009</v>
      </c>
      <c r="U12" s="156">
        <f t="shared" si="2"/>
        <v>229.34000000000003</v>
      </c>
      <c r="V12" s="154">
        <f t="shared" si="3"/>
        <v>0</v>
      </c>
      <c r="Y12">
        <f>BAWANA!AW12+BAWANA!AX12</f>
        <v>20.329999999999998</v>
      </c>
      <c r="Z12">
        <f>BAWANA!BD12+BAWANA!BE12</f>
        <v>20.329999999999998</v>
      </c>
      <c r="AA12">
        <f>BAWANA!X12+BAWANA!Y12</f>
        <v>20.329999999999998</v>
      </c>
      <c r="AB12">
        <f>BAWANA!AE12+BAWANA!AF12</f>
        <v>20.329999999999998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229.34000000000003</v>
      </c>
      <c r="E13">
        <f>BAWANA!AM13</f>
        <v>0</v>
      </c>
      <c r="F13">
        <f t="shared" si="4"/>
        <v>256</v>
      </c>
      <c r="G13">
        <f t="shared" si="5"/>
        <v>229.34000000000003</v>
      </c>
      <c r="H13" s="154"/>
      <c r="I13">
        <f>BRPL_EOD!AK13+BRPL_EOD!AL13</f>
        <v>75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229.34</v>
      </c>
      <c r="O13" s="154">
        <f t="shared" si="1"/>
        <v>0</v>
      </c>
      <c r="P13">
        <v>75.000000000000014</v>
      </c>
      <c r="Q13">
        <v>49.920000000000009</v>
      </c>
      <c r="R13">
        <v>5.8200000000000012</v>
      </c>
      <c r="S13">
        <v>29.000000000000004</v>
      </c>
      <c r="T13">
        <v>69.600000000000009</v>
      </c>
      <c r="U13" s="156">
        <f t="shared" si="2"/>
        <v>229.34000000000003</v>
      </c>
      <c r="V13" s="154">
        <f t="shared" si="3"/>
        <v>0</v>
      </c>
      <c r="Y13">
        <f>BAWANA!AW13+BAWANA!AX13</f>
        <v>20.329999999999998</v>
      </c>
      <c r="Z13">
        <f>BAWANA!BD13+BAWANA!BE13</f>
        <v>20.329999999999998</v>
      </c>
      <c r="AA13">
        <f>BAWANA!X13+BAWANA!Y13</f>
        <v>20.329999999999998</v>
      </c>
      <c r="AB13">
        <f>BAWANA!AE13+BAWANA!AF13</f>
        <v>20.329999999999998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229.34000000000003</v>
      </c>
      <c r="E14">
        <f>BAWANA!AM14</f>
        <v>0</v>
      </c>
      <c r="F14">
        <f t="shared" si="4"/>
        <v>256</v>
      </c>
      <c r="G14">
        <f t="shared" si="5"/>
        <v>229.34000000000003</v>
      </c>
      <c r="H14" s="154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229.34</v>
      </c>
      <c r="O14" s="154">
        <f t="shared" si="1"/>
        <v>0</v>
      </c>
      <c r="P14">
        <v>75.000000000000014</v>
      </c>
      <c r="Q14">
        <v>49.920000000000009</v>
      </c>
      <c r="R14">
        <v>5.8200000000000012</v>
      </c>
      <c r="S14">
        <v>29.000000000000004</v>
      </c>
      <c r="T14">
        <v>69.600000000000009</v>
      </c>
      <c r="U14" s="156">
        <f t="shared" si="2"/>
        <v>229.34000000000003</v>
      </c>
      <c r="V14" s="154">
        <f t="shared" si="3"/>
        <v>0</v>
      </c>
      <c r="Y14">
        <f>BAWANA!AW14+BAWANA!AX14</f>
        <v>20.329999999999998</v>
      </c>
      <c r="Z14">
        <f>BAWANA!BD14+BAWANA!BE14</f>
        <v>20.329999999999998</v>
      </c>
      <c r="AA14">
        <f>BAWANA!X14+BAWANA!Y14</f>
        <v>20.329999999999998</v>
      </c>
      <c r="AB14">
        <f>BAWANA!AE14+BAWANA!AF14</f>
        <v>20.329999999999998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229.34000000000003</v>
      </c>
      <c r="E15">
        <f>BAWANA!AM15</f>
        <v>0</v>
      </c>
      <c r="F15">
        <f t="shared" si="4"/>
        <v>256</v>
      </c>
      <c r="G15">
        <f t="shared" si="5"/>
        <v>229.34000000000003</v>
      </c>
      <c r="H15" s="154"/>
      <c r="I15">
        <f>BRPL_EOD!AK15+BRPL_EOD!AL15</f>
        <v>75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229.34</v>
      </c>
      <c r="O15" s="154">
        <f t="shared" si="1"/>
        <v>0</v>
      </c>
      <c r="P15">
        <v>75.000000000000014</v>
      </c>
      <c r="Q15">
        <v>49.920000000000009</v>
      </c>
      <c r="R15">
        <v>5.8200000000000012</v>
      </c>
      <c r="S15">
        <v>29.000000000000004</v>
      </c>
      <c r="T15">
        <v>69.600000000000009</v>
      </c>
      <c r="U15" s="156">
        <f t="shared" si="2"/>
        <v>229.34000000000003</v>
      </c>
      <c r="V15" s="154">
        <f t="shared" si="3"/>
        <v>0</v>
      </c>
      <c r="Y15">
        <f>BAWANA!AW15+BAWANA!AX15</f>
        <v>20.329999999999998</v>
      </c>
      <c r="Z15">
        <f>BAWANA!BD15+BAWANA!BE15</f>
        <v>20.329999999999998</v>
      </c>
      <c r="AA15">
        <f>BAWANA!X15+BAWANA!Y15</f>
        <v>20.329999999999998</v>
      </c>
      <c r="AB15">
        <f>BAWANA!AE15+BAWANA!AF15</f>
        <v>20.329999999999998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229.34000000000003</v>
      </c>
      <c r="E16">
        <f>BAWANA!AM16</f>
        <v>0</v>
      </c>
      <c r="F16">
        <f t="shared" si="4"/>
        <v>256</v>
      </c>
      <c r="G16">
        <f t="shared" si="5"/>
        <v>229.34000000000003</v>
      </c>
      <c r="H16" s="154"/>
      <c r="I16">
        <f>BRPL_EOD!AK16+BRPL_EOD!AL16</f>
        <v>75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229.34</v>
      </c>
      <c r="O16" s="154">
        <f t="shared" si="1"/>
        <v>0</v>
      </c>
      <c r="P16">
        <v>75.000000000000014</v>
      </c>
      <c r="Q16">
        <v>49.920000000000009</v>
      </c>
      <c r="R16">
        <v>5.8200000000000012</v>
      </c>
      <c r="S16">
        <v>29.000000000000004</v>
      </c>
      <c r="T16">
        <v>69.600000000000009</v>
      </c>
      <c r="U16" s="156">
        <f t="shared" si="2"/>
        <v>229.34000000000003</v>
      </c>
      <c r="V16" s="154">
        <f t="shared" si="3"/>
        <v>0</v>
      </c>
      <c r="Y16">
        <f>BAWANA!AW16+BAWANA!AX16</f>
        <v>20.329999999999998</v>
      </c>
      <c r="Z16">
        <f>BAWANA!BD16+BAWANA!BE16</f>
        <v>20.329999999999998</v>
      </c>
      <c r="AA16">
        <f>BAWANA!X16+BAWANA!Y16</f>
        <v>20.329999999999998</v>
      </c>
      <c r="AB16">
        <f>BAWANA!AE16+BAWANA!AF16</f>
        <v>20.329999999999998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229.34000000000003</v>
      </c>
      <c r="E17">
        <f>BAWANA!AM17</f>
        <v>0</v>
      </c>
      <c r="F17">
        <f t="shared" si="4"/>
        <v>256</v>
      </c>
      <c r="G17">
        <f t="shared" si="5"/>
        <v>229.34000000000003</v>
      </c>
      <c r="H17" s="154"/>
      <c r="I17">
        <f>BRPL_EOD!AK17+BRPL_EOD!AL17</f>
        <v>75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229.34</v>
      </c>
      <c r="O17" s="154">
        <f t="shared" si="1"/>
        <v>0</v>
      </c>
      <c r="P17">
        <v>75.000000000000014</v>
      </c>
      <c r="Q17">
        <v>49.920000000000009</v>
      </c>
      <c r="R17">
        <v>5.8200000000000012</v>
      </c>
      <c r="S17">
        <v>29.000000000000004</v>
      </c>
      <c r="T17">
        <v>69.600000000000009</v>
      </c>
      <c r="U17" s="156">
        <f t="shared" si="2"/>
        <v>229.34000000000003</v>
      </c>
      <c r="V17" s="154">
        <f t="shared" si="3"/>
        <v>0</v>
      </c>
      <c r="Y17">
        <f>BAWANA!AW17+BAWANA!AX17</f>
        <v>20.329999999999998</v>
      </c>
      <c r="Z17">
        <f>BAWANA!BD17+BAWANA!BE17</f>
        <v>20.329999999999998</v>
      </c>
      <c r="AA17">
        <f>BAWANA!X17+BAWANA!Y17</f>
        <v>20.329999999999998</v>
      </c>
      <c r="AB17">
        <f>BAWANA!AE17+BAWANA!AF17</f>
        <v>20.329999999999998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229.34000000000003</v>
      </c>
      <c r="E18">
        <f>BAWANA!AM18</f>
        <v>0</v>
      </c>
      <c r="F18">
        <f t="shared" si="4"/>
        <v>256</v>
      </c>
      <c r="G18">
        <f t="shared" si="5"/>
        <v>229.34000000000003</v>
      </c>
      <c r="H18" s="154"/>
      <c r="I18">
        <f>BRPL_EOD!AK18+BRPL_EOD!AL18</f>
        <v>75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229.34</v>
      </c>
      <c r="O18" s="154">
        <f t="shared" si="1"/>
        <v>0</v>
      </c>
      <c r="P18">
        <v>75.000000000000014</v>
      </c>
      <c r="Q18">
        <v>49.920000000000009</v>
      </c>
      <c r="R18">
        <v>5.8200000000000012</v>
      </c>
      <c r="S18">
        <v>29.000000000000004</v>
      </c>
      <c r="T18">
        <v>69.600000000000009</v>
      </c>
      <c r="U18" s="156">
        <f t="shared" si="2"/>
        <v>229.34000000000003</v>
      </c>
      <c r="V18" s="154">
        <f t="shared" si="3"/>
        <v>0</v>
      </c>
      <c r="Y18">
        <f>BAWANA!AW18+BAWANA!AX18</f>
        <v>20.329999999999998</v>
      </c>
      <c r="Z18">
        <f>BAWANA!BD18+BAWANA!BE18</f>
        <v>20.329999999999998</v>
      </c>
      <c r="AA18">
        <f>BAWANA!X18+BAWANA!Y18</f>
        <v>20.329999999999998</v>
      </c>
      <c r="AB18">
        <f>BAWANA!AE18+BAWANA!AF18</f>
        <v>20.329999999999998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229.34000000000003</v>
      </c>
      <c r="E19">
        <f>BAWANA!AM19</f>
        <v>0</v>
      </c>
      <c r="F19">
        <f t="shared" si="4"/>
        <v>256</v>
      </c>
      <c r="G19">
        <f t="shared" si="5"/>
        <v>229.34000000000003</v>
      </c>
      <c r="H19" s="154"/>
      <c r="I19">
        <f>BRPL_EOD!AK19+BRPL_EOD!AL19</f>
        <v>75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69.599999999999994</v>
      </c>
      <c r="N19">
        <f t="shared" si="0"/>
        <v>229.34</v>
      </c>
      <c r="O19" s="154">
        <f t="shared" si="1"/>
        <v>0</v>
      </c>
      <c r="P19">
        <v>75.000000000000014</v>
      </c>
      <c r="Q19">
        <v>49.920000000000009</v>
      </c>
      <c r="R19">
        <v>5.8200000000000012</v>
      </c>
      <c r="S19">
        <v>29.000000000000004</v>
      </c>
      <c r="T19">
        <v>69.600000000000009</v>
      </c>
      <c r="U19" s="156">
        <f t="shared" si="2"/>
        <v>229.34000000000003</v>
      </c>
      <c r="V19" s="154">
        <f t="shared" si="3"/>
        <v>0</v>
      </c>
      <c r="Y19">
        <f>BAWANA!AW19+BAWANA!AX19</f>
        <v>20.329999999999998</v>
      </c>
      <c r="Z19">
        <f>BAWANA!BD19+BAWANA!BE19</f>
        <v>20.329999999999998</v>
      </c>
      <c r="AA19">
        <f>BAWANA!X19+BAWANA!Y19</f>
        <v>20.329999999999998</v>
      </c>
      <c r="AB19">
        <f>BAWANA!AE19+BAWANA!AF19</f>
        <v>20.329999999999998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229.34000000000003</v>
      </c>
      <c r="E20">
        <f>BAWANA!AM20</f>
        <v>0</v>
      </c>
      <c r="F20">
        <f t="shared" si="4"/>
        <v>256</v>
      </c>
      <c r="G20">
        <f t="shared" si="5"/>
        <v>229.34000000000003</v>
      </c>
      <c r="H20" s="154"/>
      <c r="I20">
        <f>BRPL_EOD!AK20+BRPL_EOD!AL20</f>
        <v>75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69.599999999999994</v>
      </c>
      <c r="N20">
        <f t="shared" si="0"/>
        <v>229.34</v>
      </c>
      <c r="O20" s="154">
        <f t="shared" si="1"/>
        <v>0</v>
      </c>
      <c r="P20">
        <v>75.000000000000014</v>
      </c>
      <c r="Q20">
        <v>49.920000000000009</v>
      </c>
      <c r="R20">
        <v>5.8200000000000012</v>
      </c>
      <c r="S20">
        <v>29.000000000000004</v>
      </c>
      <c r="T20">
        <v>69.600000000000009</v>
      </c>
      <c r="U20" s="156">
        <f t="shared" si="2"/>
        <v>229.34000000000003</v>
      </c>
      <c r="V20" s="154">
        <f t="shared" si="3"/>
        <v>0</v>
      </c>
      <c r="Y20">
        <f>BAWANA!AW20+BAWANA!AX20</f>
        <v>20.329999999999998</v>
      </c>
      <c r="Z20">
        <f>BAWANA!BD20+BAWANA!BE20</f>
        <v>20.329999999999998</v>
      </c>
      <c r="AA20">
        <f>BAWANA!X20+BAWANA!Y20</f>
        <v>20.329999999999998</v>
      </c>
      <c r="AB20">
        <f>BAWANA!AE20+BAWANA!AF20</f>
        <v>20.329999999999998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229.34000000000003</v>
      </c>
      <c r="E21">
        <f>BAWANA!AM21</f>
        <v>0</v>
      </c>
      <c r="F21">
        <f t="shared" si="4"/>
        <v>256</v>
      </c>
      <c r="G21">
        <f t="shared" si="5"/>
        <v>229.34000000000003</v>
      </c>
      <c r="H21" s="154"/>
      <c r="I21">
        <f>BRPL_EOD!AK21+BRPL_EOD!AL21</f>
        <v>75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69.599999999999994</v>
      </c>
      <c r="N21">
        <f t="shared" si="0"/>
        <v>229.34</v>
      </c>
      <c r="O21" s="154">
        <f t="shared" si="1"/>
        <v>0</v>
      </c>
      <c r="P21">
        <v>75.000000000000014</v>
      </c>
      <c r="Q21">
        <v>49.920000000000009</v>
      </c>
      <c r="R21">
        <v>5.8200000000000012</v>
      </c>
      <c r="S21">
        <v>29.000000000000004</v>
      </c>
      <c r="T21">
        <v>69.600000000000009</v>
      </c>
      <c r="U21" s="156">
        <f t="shared" si="2"/>
        <v>229.34000000000003</v>
      </c>
      <c r="V21" s="154">
        <f t="shared" si="3"/>
        <v>0</v>
      </c>
      <c r="Y21">
        <f>BAWANA!AW21+BAWANA!AX21</f>
        <v>20.329999999999998</v>
      </c>
      <c r="Z21">
        <f>BAWANA!BD21+BAWANA!BE21</f>
        <v>20.329999999999998</v>
      </c>
      <c r="AA21">
        <f>BAWANA!X21+BAWANA!Y21</f>
        <v>20.329999999999998</v>
      </c>
      <c r="AB21">
        <f>BAWANA!AE21+BAWANA!AF21</f>
        <v>20.329999999999998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229.34000000000003</v>
      </c>
      <c r="E22">
        <f>BAWANA!AM22</f>
        <v>0</v>
      </c>
      <c r="F22">
        <f t="shared" si="4"/>
        <v>256</v>
      </c>
      <c r="G22">
        <f t="shared" si="5"/>
        <v>229.34000000000003</v>
      </c>
      <c r="H22" s="154"/>
      <c r="I22">
        <f>BRPL_EOD!AK22+BRPL_EOD!AL22</f>
        <v>75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69.599999999999994</v>
      </c>
      <c r="N22">
        <f t="shared" si="0"/>
        <v>229.34</v>
      </c>
      <c r="O22" s="154">
        <f t="shared" si="1"/>
        <v>0</v>
      </c>
      <c r="P22">
        <v>75.000000000000014</v>
      </c>
      <c r="Q22">
        <v>49.920000000000009</v>
      </c>
      <c r="R22">
        <v>5.8200000000000012</v>
      </c>
      <c r="S22">
        <v>29.000000000000004</v>
      </c>
      <c r="T22">
        <v>69.600000000000009</v>
      </c>
      <c r="U22" s="156">
        <f t="shared" si="2"/>
        <v>229.34000000000003</v>
      </c>
      <c r="V22" s="154">
        <f t="shared" si="3"/>
        <v>0</v>
      </c>
      <c r="Y22">
        <f>BAWANA!AW22+BAWANA!AX22</f>
        <v>20.329999999999998</v>
      </c>
      <c r="Z22">
        <f>BAWANA!BD22+BAWANA!BE22</f>
        <v>20.329999999999998</v>
      </c>
      <c r="AA22">
        <f>BAWANA!X22+BAWANA!Y22</f>
        <v>20.329999999999998</v>
      </c>
      <c r="AB22">
        <f>BAWANA!AE22+BAWANA!AF22</f>
        <v>20.329999999999998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253.96</v>
      </c>
      <c r="E23">
        <f>BAWANA!AM23</f>
        <v>0</v>
      </c>
      <c r="F23">
        <f t="shared" si="4"/>
        <v>256</v>
      </c>
      <c r="G23">
        <f t="shared" si="5"/>
        <v>253.96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69.599999999999994</v>
      </c>
      <c r="N23">
        <f t="shared" si="0"/>
        <v>253.96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29</v>
      </c>
      <c r="T23">
        <v>69.599999999999994</v>
      </c>
      <c r="U23" s="156">
        <f t="shared" si="2"/>
        <v>253.96</v>
      </c>
      <c r="V23" s="154">
        <f t="shared" si="3"/>
        <v>0</v>
      </c>
      <c r="Y23">
        <f>BAWANA!AW23+BAWANA!AX23</f>
        <v>8.02</v>
      </c>
      <c r="Z23">
        <f>BAWANA!BD23+BAWANA!BE23</f>
        <v>8.02</v>
      </c>
      <c r="AA23">
        <f>BAWANA!X23+BAWANA!Y23</f>
        <v>8.02</v>
      </c>
      <c r="AB23">
        <f>BAWANA!AE23+BAWANA!AF23</f>
        <v>8.02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253.96</v>
      </c>
      <c r="E24">
        <f>BAWANA!AM24</f>
        <v>0</v>
      </c>
      <c r="F24">
        <f t="shared" si="4"/>
        <v>256</v>
      </c>
      <c r="G24">
        <f t="shared" si="5"/>
        <v>253.96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69.599999999999994</v>
      </c>
      <c r="N24">
        <f t="shared" si="0"/>
        <v>253.96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29</v>
      </c>
      <c r="T24">
        <v>69.599999999999994</v>
      </c>
      <c r="U24" s="156">
        <f t="shared" si="2"/>
        <v>253.96</v>
      </c>
      <c r="V24" s="154">
        <f t="shared" si="3"/>
        <v>0</v>
      </c>
      <c r="Y24">
        <f>BAWANA!AW24+BAWANA!AX24</f>
        <v>8.02</v>
      </c>
      <c r="Z24">
        <f>BAWANA!BD24+BAWANA!BE24</f>
        <v>8.02</v>
      </c>
      <c r="AA24">
        <f>BAWANA!X24+BAWANA!Y24</f>
        <v>8.02</v>
      </c>
      <c r="AB24">
        <f>BAWANA!AE24+BAWANA!AF24</f>
        <v>8.02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253.96</v>
      </c>
      <c r="E25">
        <f>BAWANA!AM25</f>
        <v>0</v>
      </c>
      <c r="F25">
        <f t="shared" si="4"/>
        <v>256</v>
      </c>
      <c r="G25">
        <f t="shared" si="5"/>
        <v>253.96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69.599999999999994</v>
      </c>
      <c r="N25">
        <f t="shared" si="0"/>
        <v>253.96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29</v>
      </c>
      <c r="T25">
        <v>69.599999999999994</v>
      </c>
      <c r="U25" s="156">
        <f t="shared" si="2"/>
        <v>253.96</v>
      </c>
      <c r="V25" s="154">
        <f t="shared" si="3"/>
        <v>0</v>
      </c>
      <c r="Y25">
        <f>BAWANA!AW25+BAWANA!AX25</f>
        <v>8.02</v>
      </c>
      <c r="Z25">
        <f>BAWANA!BD25+BAWANA!BE25</f>
        <v>8.02</v>
      </c>
      <c r="AA25">
        <f>BAWANA!X25+BAWANA!Y25</f>
        <v>8.02</v>
      </c>
      <c r="AB25">
        <f>BAWANA!AE25+BAWANA!AF25</f>
        <v>8.02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253.96</v>
      </c>
      <c r="E26">
        <f>BAWANA!AM26</f>
        <v>0</v>
      </c>
      <c r="F26">
        <f t="shared" si="4"/>
        <v>256</v>
      </c>
      <c r="G26">
        <f t="shared" si="5"/>
        <v>253.96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69.599999999999994</v>
      </c>
      <c r="N26">
        <f t="shared" si="0"/>
        <v>253.96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29</v>
      </c>
      <c r="T26">
        <v>69.599999999999994</v>
      </c>
      <c r="U26" s="156">
        <f t="shared" si="2"/>
        <v>253.96</v>
      </c>
      <c r="V26" s="154">
        <f t="shared" si="3"/>
        <v>0</v>
      </c>
      <c r="Y26">
        <f>BAWANA!AW26+BAWANA!AX26</f>
        <v>8.02</v>
      </c>
      <c r="Z26">
        <f>BAWANA!BD26+BAWANA!BE26</f>
        <v>8.02</v>
      </c>
      <c r="AA26">
        <f>BAWANA!X26+BAWANA!Y26</f>
        <v>8.02</v>
      </c>
      <c r="AB26">
        <f>BAWANA!AE26+BAWANA!AF26</f>
        <v>8.02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253.96</v>
      </c>
      <c r="E27">
        <f>BAWANA!AM27</f>
        <v>0</v>
      </c>
      <c r="F27">
        <f t="shared" si="4"/>
        <v>256</v>
      </c>
      <c r="G27">
        <f t="shared" si="5"/>
        <v>253.96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253.96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</v>
      </c>
      <c r="T27">
        <v>69.599999999999994</v>
      </c>
      <c r="U27" s="156">
        <f t="shared" si="2"/>
        <v>253.96</v>
      </c>
      <c r="V27" s="154">
        <f t="shared" si="3"/>
        <v>0</v>
      </c>
      <c r="Y27">
        <f>BAWANA!AW27+BAWANA!AX27</f>
        <v>8.02</v>
      </c>
      <c r="Z27">
        <f>BAWANA!BD27+BAWANA!BE27</f>
        <v>8.02</v>
      </c>
      <c r="AA27">
        <f>BAWANA!X27+BAWANA!Y27</f>
        <v>8.02</v>
      </c>
      <c r="AB27">
        <f>BAWANA!AE27+BAWANA!AF27</f>
        <v>8.02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253.96</v>
      </c>
      <c r="E28">
        <f>BAWANA!AM28</f>
        <v>0</v>
      </c>
      <c r="F28">
        <f t="shared" si="4"/>
        <v>256</v>
      </c>
      <c r="G28">
        <f t="shared" si="5"/>
        <v>253.96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253.96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</v>
      </c>
      <c r="T28">
        <v>69.599999999999994</v>
      </c>
      <c r="U28" s="156">
        <f t="shared" si="2"/>
        <v>253.96</v>
      </c>
      <c r="V28" s="154">
        <f t="shared" si="3"/>
        <v>0</v>
      </c>
      <c r="Y28">
        <f>BAWANA!AW28+BAWANA!AX28</f>
        <v>8.02</v>
      </c>
      <c r="Z28">
        <f>BAWANA!BD28+BAWANA!BE28</f>
        <v>8.02</v>
      </c>
      <c r="AA28">
        <f>BAWANA!X28+BAWANA!Y28</f>
        <v>8.02</v>
      </c>
      <c r="AB28">
        <f>BAWANA!AE28+BAWANA!AF28</f>
        <v>8.02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253.96</v>
      </c>
      <c r="E29">
        <f>BAWANA!AM29</f>
        <v>0</v>
      </c>
      <c r="F29">
        <f t="shared" si="4"/>
        <v>256</v>
      </c>
      <c r="G29">
        <f t="shared" si="5"/>
        <v>253.96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253.96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29</v>
      </c>
      <c r="T29">
        <v>69.599999999999994</v>
      </c>
      <c r="U29" s="156">
        <f t="shared" si="2"/>
        <v>253.96</v>
      </c>
      <c r="V29" s="154">
        <f t="shared" si="3"/>
        <v>0</v>
      </c>
      <c r="Y29">
        <f>BAWANA!AW29+BAWANA!AX29</f>
        <v>8.02</v>
      </c>
      <c r="Z29">
        <f>BAWANA!BD29+BAWANA!BE29</f>
        <v>8.02</v>
      </c>
      <c r="AA29">
        <f>BAWANA!X29+BAWANA!Y29</f>
        <v>8.02</v>
      </c>
      <c r="AB29">
        <f>BAWANA!AE29+BAWANA!AF29</f>
        <v>8.02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253.96</v>
      </c>
      <c r="E30">
        <f>BAWANA!AM30</f>
        <v>0</v>
      </c>
      <c r="F30">
        <f t="shared" si="4"/>
        <v>256</v>
      </c>
      <c r="G30">
        <f t="shared" si="5"/>
        <v>253.96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253.96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29</v>
      </c>
      <c r="T30">
        <v>69.599999999999994</v>
      </c>
      <c r="U30" s="156">
        <f t="shared" si="2"/>
        <v>253.96</v>
      </c>
      <c r="V30" s="154">
        <f t="shared" si="3"/>
        <v>0</v>
      </c>
      <c r="Y30">
        <f>BAWANA!AW30+BAWANA!AX30</f>
        <v>8.02</v>
      </c>
      <c r="Z30">
        <f>BAWANA!BD30+BAWANA!BE30</f>
        <v>8.02</v>
      </c>
      <c r="AA30">
        <f>BAWANA!X30+BAWANA!Y30</f>
        <v>8.02</v>
      </c>
      <c r="AB30">
        <f>BAWANA!AE30+BAWANA!AF30</f>
        <v>8.02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253.96</v>
      </c>
      <c r="E31">
        <f>BAWANA!AM31</f>
        <v>0</v>
      </c>
      <c r="F31">
        <f t="shared" si="4"/>
        <v>256</v>
      </c>
      <c r="G31">
        <f t="shared" si="5"/>
        <v>253.96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253.96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</v>
      </c>
      <c r="T31">
        <v>69.599999999999994</v>
      </c>
      <c r="U31" s="156">
        <f t="shared" si="2"/>
        <v>253.96</v>
      </c>
      <c r="V31" s="154">
        <f t="shared" si="3"/>
        <v>0</v>
      </c>
      <c r="Y31">
        <f>BAWANA!AW31+BAWANA!AX31</f>
        <v>8.02</v>
      </c>
      <c r="Z31">
        <f>BAWANA!BD31+BAWANA!BE31</f>
        <v>8.02</v>
      </c>
      <c r="AA31">
        <f>BAWANA!X31+BAWANA!Y31</f>
        <v>8.02</v>
      </c>
      <c r="AB31">
        <f>BAWANA!AE31+BAWANA!AF31</f>
        <v>8.02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253.96</v>
      </c>
      <c r="E32">
        <f>BAWANA!AM32</f>
        <v>0</v>
      </c>
      <c r="F32">
        <f t="shared" si="4"/>
        <v>256</v>
      </c>
      <c r="G32">
        <f t="shared" si="5"/>
        <v>253.96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69.599999999999994</v>
      </c>
      <c r="N32">
        <f t="shared" si="0"/>
        <v>253.96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</v>
      </c>
      <c r="T32">
        <v>69.599999999999994</v>
      </c>
      <c r="U32" s="156">
        <f t="shared" si="2"/>
        <v>253.96</v>
      </c>
      <c r="V32" s="154">
        <f t="shared" si="3"/>
        <v>0</v>
      </c>
      <c r="Y32">
        <f>BAWANA!AW32+BAWANA!AX32</f>
        <v>8.02</v>
      </c>
      <c r="Z32">
        <f>BAWANA!BD32+BAWANA!BE32</f>
        <v>8.02</v>
      </c>
      <c r="AA32">
        <f>BAWANA!X32+BAWANA!Y32</f>
        <v>8.02</v>
      </c>
      <c r="AB32">
        <f>BAWANA!AE32+BAWANA!AF32</f>
        <v>8.02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253.96</v>
      </c>
      <c r="E33">
        <f>BAWANA!AM33</f>
        <v>0</v>
      </c>
      <c r="F33">
        <f t="shared" si="4"/>
        <v>256</v>
      </c>
      <c r="G33">
        <f t="shared" si="5"/>
        <v>253.96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69.599999999999994</v>
      </c>
      <c r="N33">
        <f t="shared" si="0"/>
        <v>253.96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</v>
      </c>
      <c r="T33">
        <v>69.599999999999994</v>
      </c>
      <c r="U33" s="156">
        <f t="shared" si="2"/>
        <v>253.96</v>
      </c>
      <c r="V33" s="154">
        <f t="shared" si="3"/>
        <v>0</v>
      </c>
      <c r="Y33">
        <f>BAWANA!AW33+BAWANA!AX33</f>
        <v>8.02</v>
      </c>
      <c r="Z33">
        <f>BAWANA!BD33+BAWANA!BE33</f>
        <v>8.02</v>
      </c>
      <c r="AA33">
        <f>BAWANA!X33+BAWANA!Y33</f>
        <v>8.02</v>
      </c>
      <c r="AB33">
        <f>BAWANA!AE33+BAWANA!AF33</f>
        <v>8.02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253.96</v>
      </c>
      <c r="E34">
        <f>BAWANA!AM34</f>
        <v>0</v>
      </c>
      <c r="F34">
        <f t="shared" si="4"/>
        <v>256</v>
      </c>
      <c r="G34">
        <f t="shared" si="5"/>
        <v>253.96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69.599999999999994</v>
      </c>
      <c r="N34">
        <f t="shared" si="0"/>
        <v>253.96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</v>
      </c>
      <c r="T34">
        <v>69.599999999999994</v>
      </c>
      <c r="U34" s="156">
        <f t="shared" si="2"/>
        <v>253.96</v>
      </c>
      <c r="V34" s="154">
        <f t="shared" si="3"/>
        <v>0</v>
      </c>
      <c r="Y34">
        <f>BAWANA!AW34+BAWANA!AX34</f>
        <v>8.02</v>
      </c>
      <c r="Z34">
        <f>BAWANA!BD34+BAWANA!BE34</f>
        <v>8.02</v>
      </c>
      <c r="AA34">
        <f>BAWANA!X34+BAWANA!Y34</f>
        <v>8.02</v>
      </c>
      <c r="AB34">
        <f>BAWANA!AE34+BAWANA!AF34</f>
        <v>8.02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253.96</v>
      </c>
      <c r="E35">
        <f>BAWANA!AM35</f>
        <v>0</v>
      </c>
      <c r="F35">
        <f t="shared" si="4"/>
        <v>256</v>
      </c>
      <c r="G35">
        <f t="shared" si="5"/>
        <v>253.96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69.599999999999994</v>
      </c>
      <c r="N35">
        <f t="shared" si="0"/>
        <v>253.96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</v>
      </c>
      <c r="T35">
        <v>69.599999999999994</v>
      </c>
      <c r="U35" s="156">
        <f t="shared" si="2"/>
        <v>253.96</v>
      </c>
      <c r="V35" s="154">
        <f t="shared" si="3"/>
        <v>0</v>
      </c>
      <c r="Y35">
        <f>BAWANA!AW35+BAWANA!AX35</f>
        <v>8.02</v>
      </c>
      <c r="Z35">
        <f>BAWANA!BD35+BAWANA!BE35</f>
        <v>8.02</v>
      </c>
      <c r="AA35">
        <f>BAWANA!X35+BAWANA!Y35</f>
        <v>8.02</v>
      </c>
      <c r="AB35">
        <f>BAWANA!AE35+BAWANA!AF35</f>
        <v>8.02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253.96</v>
      </c>
      <c r="E36">
        <f>BAWANA!AM36</f>
        <v>0</v>
      </c>
      <c r="F36">
        <f t="shared" si="4"/>
        <v>256</v>
      </c>
      <c r="G36">
        <f t="shared" si="5"/>
        <v>253.96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69.599999999999994</v>
      </c>
      <c r="N36">
        <f t="shared" si="0"/>
        <v>253.96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</v>
      </c>
      <c r="T36">
        <v>69.599999999999994</v>
      </c>
      <c r="U36" s="156">
        <f t="shared" si="2"/>
        <v>253.96</v>
      </c>
      <c r="V36" s="154">
        <f t="shared" si="3"/>
        <v>0</v>
      </c>
      <c r="Y36">
        <f>BAWANA!AW36+BAWANA!AX36</f>
        <v>8.02</v>
      </c>
      <c r="Z36">
        <f>BAWANA!BD36+BAWANA!BE36</f>
        <v>8.02</v>
      </c>
      <c r="AA36">
        <f>BAWANA!X36+BAWANA!Y36</f>
        <v>8.02</v>
      </c>
      <c r="AB36">
        <f>BAWANA!AE36+BAWANA!AF36</f>
        <v>8.02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253.96</v>
      </c>
      <c r="E37">
        <f>BAWANA!AM37</f>
        <v>0</v>
      </c>
      <c r="F37">
        <f t="shared" si="4"/>
        <v>256</v>
      </c>
      <c r="G37">
        <f t="shared" si="5"/>
        <v>253.96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69.599999999999994</v>
      </c>
      <c r="N37">
        <f t="shared" si="0"/>
        <v>253.96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</v>
      </c>
      <c r="T37">
        <v>69.599999999999994</v>
      </c>
      <c r="U37" s="156">
        <f t="shared" si="2"/>
        <v>253.96</v>
      </c>
      <c r="V37" s="154">
        <f t="shared" si="3"/>
        <v>0</v>
      </c>
      <c r="Y37">
        <f>BAWANA!AW37+BAWANA!AX37</f>
        <v>8.02</v>
      </c>
      <c r="Z37">
        <f>BAWANA!BD37+BAWANA!BE37</f>
        <v>8.02</v>
      </c>
      <c r="AA37">
        <f>BAWANA!X37+BAWANA!Y37</f>
        <v>8.02</v>
      </c>
      <c r="AB37">
        <f>BAWANA!AE37+BAWANA!AF37</f>
        <v>8.02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253.96</v>
      </c>
      <c r="E38">
        <f>BAWANA!AM38</f>
        <v>0</v>
      </c>
      <c r="F38">
        <f t="shared" si="4"/>
        <v>256</v>
      </c>
      <c r="G38">
        <f t="shared" si="5"/>
        <v>253.96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69.599999999999994</v>
      </c>
      <c r="N38">
        <f t="shared" si="0"/>
        <v>253.96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</v>
      </c>
      <c r="T38">
        <v>69.599999999999994</v>
      </c>
      <c r="U38" s="156">
        <f t="shared" si="2"/>
        <v>253.96</v>
      </c>
      <c r="V38" s="154">
        <f t="shared" si="3"/>
        <v>0</v>
      </c>
      <c r="Y38">
        <f>BAWANA!AW38+BAWANA!AX38</f>
        <v>8.02</v>
      </c>
      <c r="Z38">
        <f>BAWANA!BD38+BAWANA!BE38</f>
        <v>8.02</v>
      </c>
      <c r="AA38">
        <f>BAWANA!X38+BAWANA!Y38</f>
        <v>8.02</v>
      </c>
      <c r="AB38">
        <f>BAWANA!AE38+BAWANA!AF38</f>
        <v>8.02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253.96</v>
      </c>
      <c r="E39">
        <f>BAWANA!AM39</f>
        <v>0</v>
      </c>
      <c r="F39">
        <f t="shared" si="4"/>
        <v>256</v>
      </c>
      <c r="G39">
        <f t="shared" si="5"/>
        <v>253.96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69.599999999999994</v>
      </c>
      <c r="N39">
        <f t="shared" si="0"/>
        <v>253.96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</v>
      </c>
      <c r="T39">
        <v>69.599999999999994</v>
      </c>
      <c r="U39" s="156">
        <f t="shared" si="2"/>
        <v>253.96</v>
      </c>
      <c r="V39" s="154">
        <f t="shared" si="3"/>
        <v>0</v>
      </c>
      <c r="Y39">
        <f>BAWANA!AW39+BAWANA!AX39</f>
        <v>8.02</v>
      </c>
      <c r="Z39">
        <f>BAWANA!BD39+BAWANA!BE39</f>
        <v>8.02</v>
      </c>
      <c r="AA39">
        <f>BAWANA!X39+BAWANA!Y39</f>
        <v>8.02</v>
      </c>
      <c r="AB39">
        <f>BAWANA!AE39+BAWANA!AF39</f>
        <v>8.02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253.96</v>
      </c>
      <c r="E40">
        <f>BAWANA!AM40</f>
        <v>0</v>
      </c>
      <c r="F40">
        <f t="shared" si="4"/>
        <v>256</v>
      </c>
      <c r="G40">
        <f t="shared" si="5"/>
        <v>253.96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69.599999999999994</v>
      </c>
      <c r="N40">
        <f t="shared" si="0"/>
        <v>253.96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</v>
      </c>
      <c r="T40">
        <v>69.599999999999994</v>
      </c>
      <c r="U40" s="156">
        <f t="shared" si="2"/>
        <v>253.96</v>
      </c>
      <c r="V40" s="154">
        <f t="shared" si="3"/>
        <v>0</v>
      </c>
      <c r="Y40">
        <f>BAWANA!AW40+BAWANA!AX40</f>
        <v>8.02</v>
      </c>
      <c r="Z40">
        <f>BAWANA!BD40+BAWANA!BE40</f>
        <v>8.02</v>
      </c>
      <c r="AA40">
        <f>BAWANA!X40+BAWANA!Y40</f>
        <v>8.02</v>
      </c>
      <c r="AB40">
        <f>BAWANA!AE40+BAWANA!AF40</f>
        <v>8.02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253.96</v>
      </c>
      <c r="E41">
        <f>BAWANA!AM41</f>
        <v>0</v>
      </c>
      <c r="F41">
        <f t="shared" si="4"/>
        <v>256</v>
      </c>
      <c r="G41">
        <f t="shared" si="5"/>
        <v>253.96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253.96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</v>
      </c>
      <c r="T41">
        <v>69.599999999999994</v>
      </c>
      <c r="U41" s="156">
        <f t="shared" si="2"/>
        <v>253.96</v>
      </c>
      <c r="V41" s="154">
        <f t="shared" si="3"/>
        <v>0</v>
      </c>
      <c r="Y41">
        <f>BAWANA!AW41+BAWANA!AX41</f>
        <v>8.02</v>
      </c>
      <c r="Z41">
        <f>BAWANA!BD41+BAWANA!BE41</f>
        <v>8.02</v>
      </c>
      <c r="AA41">
        <f>BAWANA!X41+BAWANA!Y41</f>
        <v>8.02</v>
      </c>
      <c r="AB41">
        <f>BAWANA!AE41+BAWANA!AF41</f>
        <v>8.02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253.96</v>
      </c>
      <c r="E42">
        <f>BAWANA!AM42</f>
        <v>0</v>
      </c>
      <c r="F42">
        <f t="shared" si="4"/>
        <v>256</v>
      </c>
      <c r="G42">
        <f t="shared" si="5"/>
        <v>253.96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253.96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</v>
      </c>
      <c r="T42">
        <v>69.599999999999994</v>
      </c>
      <c r="U42" s="156">
        <f t="shared" si="2"/>
        <v>253.96</v>
      </c>
      <c r="V42" s="154">
        <f t="shared" si="3"/>
        <v>0</v>
      </c>
      <c r="Y42">
        <f>BAWANA!AW42+BAWANA!AX42</f>
        <v>8.02</v>
      </c>
      <c r="Z42">
        <f>BAWANA!BD42+BAWANA!BE42</f>
        <v>8.02</v>
      </c>
      <c r="AA42">
        <f>BAWANA!X42+BAWANA!Y42</f>
        <v>8.02</v>
      </c>
      <c r="AB42">
        <f>BAWANA!AE42+BAWANA!AF42</f>
        <v>8.02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253.96</v>
      </c>
      <c r="E43">
        <f>BAWANA!AM43</f>
        <v>0</v>
      </c>
      <c r="F43">
        <f t="shared" si="4"/>
        <v>256</v>
      </c>
      <c r="G43">
        <f t="shared" si="5"/>
        <v>253.96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253.96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</v>
      </c>
      <c r="T43">
        <v>69.599999999999994</v>
      </c>
      <c r="U43" s="156">
        <f t="shared" si="2"/>
        <v>253.96</v>
      </c>
      <c r="V43" s="154">
        <f t="shared" si="3"/>
        <v>0</v>
      </c>
      <c r="Y43">
        <f>BAWANA!AW43+BAWANA!AX43</f>
        <v>8.02</v>
      </c>
      <c r="Z43">
        <f>BAWANA!BD43+BAWANA!BE43</f>
        <v>8.02</v>
      </c>
      <c r="AA43">
        <f>BAWANA!X43+BAWANA!Y43</f>
        <v>8.02</v>
      </c>
      <c r="AB43">
        <f>BAWANA!AE43+BAWANA!AF43</f>
        <v>8.02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253.96</v>
      </c>
      <c r="E44">
        <f>BAWANA!AM44</f>
        <v>0</v>
      </c>
      <c r="F44">
        <f t="shared" si="4"/>
        <v>256</v>
      </c>
      <c r="G44">
        <f t="shared" si="5"/>
        <v>253.96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253.96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</v>
      </c>
      <c r="T44">
        <v>69.599999999999994</v>
      </c>
      <c r="U44" s="156">
        <f t="shared" si="2"/>
        <v>253.96</v>
      </c>
      <c r="V44" s="154">
        <f t="shared" si="3"/>
        <v>0</v>
      </c>
      <c r="Y44">
        <f>BAWANA!AW44+BAWANA!AX44</f>
        <v>8.02</v>
      </c>
      <c r="Z44">
        <f>BAWANA!BD44+BAWANA!BE44</f>
        <v>8.02</v>
      </c>
      <c r="AA44">
        <f>BAWANA!X44+BAWANA!Y44</f>
        <v>8.02</v>
      </c>
      <c r="AB44">
        <f>BAWANA!AE44+BAWANA!AF44</f>
        <v>8.02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253.96</v>
      </c>
      <c r="E45">
        <f>BAWANA!AM45</f>
        <v>0</v>
      </c>
      <c r="F45">
        <f t="shared" si="4"/>
        <v>256</v>
      </c>
      <c r="G45">
        <f t="shared" si="5"/>
        <v>253.96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253.96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</v>
      </c>
      <c r="T45">
        <v>69.599999999999994</v>
      </c>
      <c r="U45" s="156">
        <f t="shared" si="2"/>
        <v>253.96</v>
      </c>
      <c r="V45" s="154">
        <f t="shared" si="3"/>
        <v>0</v>
      </c>
      <c r="Y45">
        <f>BAWANA!AW45+BAWANA!AX45</f>
        <v>8.02</v>
      </c>
      <c r="Z45">
        <f>BAWANA!BD45+BAWANA!BE45</f>
        <v>8.02</v>
      </c>
      <c r="AA45">
        <f>BAWANA!X45+BAWANA!Y45</f>
        <v>8.02</v>
      </c>
      <c r="AB45">
        <f>BAWANA!AE45+BAWANA!AF45</f>
        <v>8.02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253.96</v>
      </c>
      <c r="E46">
        <f>BAWANA!AM46</f>
        <v>0</v>
      </c>
      <c r="F46">
        <f t="shared" si="4"/>
        <v>256</v>
      </c>
      <c r="G46">
        <f t="shared" si="5"/>
        <v>253.96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253.96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29</v>
      </c>
      <c r="T46">
        <v>69.599999999999994</v>
      </c>
      <c r="U46" s="156">
        <f t="shared" si="2"/>
        <v>253.96</v>
      </c>
      <c r="V46" s="154">
        <f t="shared" si="3"/>
        <v>0</v>
      </c>
      <c r="Y46">
        <f>BAWANA!AW46+BAWANA!AX46</f>
        <v>8.02</v>
      </c>
      <c r="Z46">
        <f>BAWANA!BD46+BAWANA!BE46</f>
        <v>8.02</v>
      </c>
      <c r="AA46">
        <f>BAWANA!X46+BAWANA!Y46</f>
        <v>8.02</v>
      </c>
      <c r="AB46">
        <f>BAWANA!AE46+BAWANA!AF46</f>
        <v>8.02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253.96</v>
      </c>
      <c r="E47">
        <f>BAWANA!AM47</f>
        <v>0</v>
      </c>
      <c r="F47">
        <f t="shared" si="4"/>
        <v>256</v>
      </c>
      <c r="G47">
        <f t="shared" si="5"/>
        <v>253.96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253.96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29</v>
      </c>
      <c r="T47">
        <v>69.599999999999994</v>
      </c>
      <c r="U47" s="156">
        <f t="shared" si="2"/>
        <v>253.96</v>
      </c>
      <c r="V47" s="154">
        <f t="shared" si="3"/>
        <v>0</v>
      </c>
      <c r="Y47">
        <f>BAWANA!AW47+BAWANA!AX47</f>
        <v>8.02</v>
      </c>
      <c r="Z47">
        <f>BAWANA!BD47+BAWANA!BE47</f>
        <v>8.02</v>
      </c>
      <c r="AA47">
        <f>BAWANA!X47+BAWANA!Y47</f>
        <v>8.02</v>
      </c>
      <c r="AB47">
        <f>BAWANA!AE47+BAWANA!AF47</f>
        <v>8.02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253.96</v>
      </c>
      <c r="E48">
        <f>BAWANA!AM48</f>
        <v>0</v>
      </c>
      <c r="F48">
        <f t="shared" si="4"/>
        <v>256</v>
      </c>
      <c r="G48">
        <f t="shared" si="5"/>
        <v>253.96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253.96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29</v>
      </c>
      <c r="T48">
        <v>69.599999999999994</v>
      </c>
      <c r="U48" s="156">
        <f t="shared" si="2"/>
        <v>253.96</v>
      </c>
      <c r="V48" s="154">
        <f t="shared" si="3"/>
        <v>0</v>
      </c>
      <c r="Y48">
        <f>BAWANA!AW48+BAWANA!AX48</f>
        <v>8.02</v>
      </c>
      <c r="Z48">
        <f>BAWANA!BD48+BAWANA!BE48</f>
        <v>8.02</v>
      </c>
      <c r="AA48">
        <f>BAWANA!X48+BAWANA!Y48</f>
        <v>8.02</v>
      </c>
      <c r="AB48">
        <f>BAWANA!AE48+BAWANA!AF48</f>
        <v>8.02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253.96</v>
      </c>
      <c r="E49">
        <f>BAWANA!AM49</f>
        <v>0</v>
      </c>
      <c r="F49">
        <f t="shared" si="4"/>
        <v>256</v>
      </c>
      <c r="G49">
        <f t="shared" si="5"/>
        <v>253.96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253.96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</v>
      </c>
      <c r="T49">
        <v>69.599999999999994</v>
      </c>
      <c r="U49" s="156">
        <f t="shared" si="2"/>
        <v>253.96</v>
      </c>
      <c r="V49" s="154">
        <f t="shared" si="3"/>
        <v>0</v>
      </c>
      <c r="Y49">
        <f>BAWANA!AW49+BAWANA!AX49</f>
        <v>8.02</v>
      </c>
      <c r="Z49">
        <f>BAWANA!BD49+BAWANA!BE49</f>
        <v>8.02</v>
      </c>
      <c r="AA49">
        <f>BAWANA!X49+BAWANA!Y49</f>
        <v>8.02</v>
      </c>
      <c r="AB49">
        <f>BAWANA!AE49+BAWANA!AF49</f>
        <v>8.02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253.96</v>
      </c>
      <c r="E50">
        <f>BAWANA!AM50</f>
        <v>0</v>
      </c>
      <c r="F50">
        <f t="shared" si="4"/>
        <v>256</v>
      </c>
      <c r="G50">
        <f t="shared" si="5"/>
        <v>253.96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253.96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</v>
      </c>
      <c r="T50">
        <v>69.599999999999994</v>
      </c>
      <c r="U50" s="156">
        <f t="shared" si="2"/>
        <v>253.96</v>
      </c>
      <c r="V50" s="154">
        <f t="shared" si="3"/>
        <v>0</v>
      </c>
      <c r="Y50">
        <f>BAWANA!AW50+BAWANA!AX50</f>
        <v>8.02</v>
      </c>
      <c r="Z50">
        <f>BAWANA!BD50+BAWANA!BE50</f>
        <v>8.02</v>
      </c>
      <c r="AA50">
        <f>BAWANA!X50+BAWANA!Y50</f>
        <v>8.02</v>
      </c>
      <c r="AB50">
        <f>BAWANA!AE50+BAWANA!AF50</f>
        <v>8.02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253.96</v>
      </c>
      <c r="E51">
        <f>BAWANA!AM51</f>
        <v>0</v>
      </c>
      <c r="F51">
        <f t="shared" si="4"/>
        <v>256</v>
      </c>
      <c r="G51">
        <f t="shared" si="5"/>
        <v>253.96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253.96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29</v>
      </c>
      <c r="T51">
        <v>69.599999999999994</v>
      </c>
      <c r="U51" s="156">
        <f t="shared" si="2"/>
        <v>253.96</v>
      </c>
      <c r="V51" s="154">
        <f t="shared" si="3"/>
        <v>0</v>
      </c>
      <c r="Y51">
        <f>BAWANA!AW51+BAWANA!AX51</f>
        <v>8.02</v>
      </c>
      <c r="Z51">
        <f>BAWANA!BD51+BAWANA!BE51</f>
        <v>8.02</v>
      </c>
      <c r="AA51">
        <f>BAWANA!X51+BAWANA!Y51</f>
        <v>8.02</v>
      </c>
      <c r="AB51">
        <f>BAWANA!AE51+BAWANA!AF51</f>
        <v>8.02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253.96</v>
      </c>
      <c r="E52">
        <f>BAWANA!AM52</f>
        <v>0</v>
      </c>
      <c r="F52">
        <f t="shared" si="4"/>
        <v>256</v>
      </c>
      <c r="G52">
        <f t="shared" si="5"/>
        <v>253.96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253.96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29</v>
      </c>
      <c r="T52">
        <v>69.599999999999994</v>
      </c>
      <c r="U52" s="156">
        <f t="shared" si="2"/>
        <v>253.96</v>
      </c>
      <c r="V52" s="154">
        <f t="shared" si="3"/>
        <v>0</v>
      </c>
      <c r="Y52">
        <f>BAWANA!AW52+BAWANA!AX52</f>
        <v>8.02</v>
      </c>
      <c r="Z52">
        <f>BAWANA!BD52+BAWANA!BE52</f>
        <v>8.02</v>
      </c>
      <c r="AA52">
        <f>BAWANA!X52+BAWANA!Y52</f>
        <v>8.02</v>
      </c>
      <c r="AB52">
        <f>BAWANA!AE52+BAWANA!AF52</f>
        <v>8.02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253.96</v>
      </c>
      <c r="E53">
        <f>BAWANA!AM53</f>
        <v>0</v>
      </c>
      <c r="F53">
        <f t="shared" si="4"/>
        <v>256</v>
      </c>
      <c r="G53">
        <f t="shared" si="5"/>
        <v>253.96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253.96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29</v>
      </c>
      <c r="T53">
        <v>69.599999999999994</v>
      </c>
      <c r="U53" s="156">
        <f t="shared" si="2"/>
        <v>253.96</v>
      </c>
      <c r="V53" s="154">
        <f t="shared" si="3"/>
        <v>0</v>
      </c>
      <c r="Y53">
        <f>BAWANA!AW53+BAWANA!AX53</f>
        <v>8.02</v>
      </c>
      <c r="Z53">
        <f>BAWANA!BD53+BAWANA!BE53</f>
        <v>8.02</v>
      </c>
      <c r="AA53">
        <f>BAWANA!X53+BAWANA!Y53</f>
        <v>8.02</v>
      </c>
      <c r="AB53">
        <f>BAWANA!AE53+BAWANA!AF53</f>
        <v>8.02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253.96</v>
      </c>
      <c r="E54">
        <f>BAWANA!AM54</f>
        <v>0</v>
      </c>
      <c r="F54">
        <f t="shared" si="4"/>
        <v>256</v>
      </c>
      <c r="G54">
        <f t="shared" si="5"/>
        <v>253.96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253.96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29</v>
      </c>
      <c r="T54">
        <v>69.599999999999994</v>
      </c>
      <c r="U54" s="156">
        <f t="shared" si="2"/>
        <v>253.96</v>
      </c>
      <c r="V54" s="154">
        <f t="shared" si="3"/>
        <v>0</v>
      </c>
      <c r="Y54">
        <f>BAWANA!AW54+BAWANA!AX54</f>
        <v>8.02</v>
      </c>
      <c r="Z54">
        <f>BAWANA!BD54+BAWANA!BE54</f>
        <v>8.02</v>
      </c>
      <c r="AA54">
        <f>BAWANA!X54+BAWANA!Y54</f>
        <v>8.02</v>
      </c>
      <c r="AB54">
        <f>BAWANA!AE54+BAWANA!AF54</f>
        <v>8.02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253.96</v>
      </c>
      <c r="E55">
        <f>BAWANA!AM55</f>
        <v>0</v>
      </c>
      <c r="F55">
        <f t="shared" si="4"/>
        <v>256</v>
      </c>
      <c r="G55">
        <f t="shared" si="5"/>
        <v>253.96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253.96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29</v>
      </c>
      <c r="T55">
        <v>69.599999999999994</v>
      </c>
      <c r="U55" s="156">
        <f t="shared" si="2"/>
        <v>253.96</v>
      </c>
      <c r="V55" s="154">
        <f t="shared" si="3"/>
        <v>0</v>
      </c>
      <c r="Y55">
        <f>BAWANA!AW55+BAWANA!AX55</f>
        <v>8.02</v>
      </c>
      <c r="Z55">
        <f>BAWANA!BD55+BAWANA!BE55</f>
        <v>8.02</v>
      </c>
      <c r="AA55">
        <f>BAWANA!X55+BAWANA!Y55</f>
        <v>8.02</v>
      </c>
      <c r="AB55">
        <f>BAWANA!AE55+BAWANA!AF55</f>
        <v>8.02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253.96</v>
      </c>
      <c r="E56">
        <f>BAWANA!AM56</f>
        <v>0</v>
      </c>
      <c r="F56">
        <f t="shared" si="4"/>
        <v>256</v>
      </c>
      <c r="G56">
        <f t="shared" si="5"/>
        <v>253.96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253.96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29</v>
      </c>
      <c r="T56">
        <v>69.599999999999994</v>
      </c>
      <c r="U56" s="156">
        <f t="shared" si="2"/>
        <v>253.96</v>
      </c>
      <c r="V56" s="154">
        <f t="shared" si="3"/>
        <v>0</v>
      </c>
      <c r="Y56">
        <f>BAWANA!AW56+BAWANA!AX56</f>
        <v>8.02</v>
      </c>
      <c r="Z56">
        <f>BAWANA!BD56+BAWANA!BE56</f>
        <v>8.02</v>
      </c>
      <c r="AA56">
        <f>BAWANA!X56+BAWANA!Y56</f>
        <v>8.02</v>
      </c>
      <c r="AB56">
        <f>BAWANA!AE56+BAWANA!AF56</f>
        <v>8.02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253.96</v>
      </c>
      <c r="E57">
        <f>BAWANA!AM57</f>
        <v>0</v>
      </c>
      <c r="F57">
        <f t="shared" si="4"/>
        <v>256</v>
      </c>
      <c r="G57">
        <f t="shared" si="5"/>
        <v>253.96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253.96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29</v>
      </c>
      <c r="T57">
        <v>69.599999999999994</v>
      </c>
      <c r="U57" s="156">
        <f t="shared" si="2"/>
        <v>253.96</v>
      </c>
      <c r="V57" s="154">
        <f t="shared" si="3"/>
        <v>0</v>
      </c>
      <c r="Y57">
        <f>BAWANA!AW57+BAWANA!AX57</f>
        <v>8.02</v>
      </c>
      <c r="Z57">
        <f>BAWANA!BD57+BAWANA!BE57</f>
        <v>8.02</v>
      </c>
      <c r="AA57">
        <f>BAWANA!X57+BAWANA!Y57</f>
        <v>8.02</v>
      </c>
      <c r="AB57">
        <f>BAWANA!AE57+BAWANA!AF57</f>
        <v>8.02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253.96</v>
      </c>
      <c r="E58">
        <f>BAWANA!AM58</f>
        <v>0</v>
      </c>
      <c r="F58">
        <f t="shared" si="4"/>
        <v>256</v>
      </c>
      <c r="G58">
        <f t="shared" si="5"/>
        <v>253.96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253.96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29</v>
      </c>
      <c r="T58">
        <v>69.599999999999994</v>
      </c>
      <c r="U58" s="156">
        <f t="shared" si="2"/>
        <v>253.96</v>
      </c>
      <c r="V58" s="154">
        <f t="shared" si="3"/>
        <v>0</v>
      </c>
      <c r="Y58">
        <f>BAWANA!AW58+BAWANA!AX58</f>
        <v>8.02</v>
      </c>
      <c r="Z58">
        <f>BAWANA!BD58+BAWANA!BE58</f>
        <v>8.02</v>
      </c>
      <c r="AA58">
        <f>BAWANA!X58+BAWANA!Y58</f>
        <v>8.02</v>
      </c>
      <c r="AB58">
        <f>BAWANA!AE58+BAWANA!AF58</f>
        <v>8.02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253.96</v>
      </c>
      <c r="E59">
        <f>BAWANA!AM59</f>
        <v>0</v>
      </c>
      <c r="F59">
        <f t="shared" si="4"/>
        <v>256</v>
      </c>
      <c r="G59">
        <f t="shared" si="5"/>
        <v>253.96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253.96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29</v>
      </c>
      <c r="T59">
        <v>69.599999999999994</v>
      </c>
      <c r="U59" s="156">
        <f t="shared" si="2"/>
        <v>253.96</v>
      </c>
      <c r="V59" s="154">
        <f t="shared" si="3"/>
        <v>0</v>
      </c>
      <c r="Y59">
        <f>BAWANA!AW59+BAWANA!AX59</f>
        <v>8.02</v>
      </c>
      <c r="Z59">
        <f>BAWANA!BD59+BAWANA!BE59</f>
        <v>8.02</v>
      </c>
      <c r="AA59">
        <f>BAWANA!X59+BAWANA!Y59</f>
        <v>8.02</v>
      </c>
      <c r="AB59">
        <f>BAWANA!AE59+BAWANA!AF59</f>
        <v>8.02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253.96</v>
      </c>
      <c r="E60">
        <f>BAWANA!AM60</f>
        <v>0</v>
      </c>
      <c r="F60">
        <f t="shared" si="4"/>
        <v>256</v>
      </c>
      <c r="G60">
        <f t="shared" si="5"/>
        <v>253.96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253.96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29</v>
      </c>
      <c r="T60">
        <v>69.599999999999994</v>
      </c>
      <c r="U60" s="156">
        <f t="shared" si="2"/>
        <v>253.96</v>
      </c>
      <c r="V60" s="154">
        <f t="shared" si="3"/>
        <v>0</v>
      </c>
      <c r="Y60">
        <f>BAWANA!AW60+BAWANA!AX60</f>
        <v>8.02</v>
      </c>
      <c r="Z60">
        <f>BAWANA!BD60+BAWANA!BE60</f>
        <v>8.02</v>
      </c>
      <c r="AA60">
        <f>BAWANA!X60+BAWANA!Y60</f>
        <v>8.02</v>
      </c>
      <c r="AB60">
        <f>BAWANA!AE60+BAWANA!AF60</f>
        <v>8.02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253.96</v>
      </c>
      <c r="E61">
        <f>BAWANA!AM61</f>
        <v>0</v>
      </c>
      <c r="F61">
        <f t="shared" si="4"/>
        <v>256</v>
      </c>
      <c r="G61">
        <f t="shared" si="5"/>
        <v>253.96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253.96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29</v>
      </c>
      <c r="T61">
        <v>69.599999999999994</v>
      </c>
      <c r="U61" s="156">
        <f t="shared" si="2"/>
        <v>253.96</v>
      </c>
      <c r="V61" s="154">
        <f t="shared" si="3"/>
        <v>0</v>
      </c>
      <c r="Y61">
        <f>BAWANA!AW61+BAWANA!AX61</f>
        <v>8.02</v>
      </c>
      <c r="Z61">
        <f>BAWANA!BD61+BAWANA!BE61</f>
        <v>8.02</v>
      </c>
      <c r="AA61">
        <f>BAWANA!X61+BAWANA!Y61</f>
        <v>8.02</v>
      </c>
      <c r="AB61">
        <f>BAWANA!AE61+BAWANA!AF61</f>
        <v>8.02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253.96</v>
      </c>
      <c r="E62">
        <f>BAWANA!AM62</f>
        <v>0</v>
      </c>
      <c r="F62">
        <f t="shared" si="4"/>
        <v>256</v>
      </c>
      <c r="G62">
        <f t="shared" si="5"/>
        <v>253.96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253.96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29</v>
      </c>
      <c r="T62">
        <v>69.599999999999994</v>
      </c>
      <c r="U62" s="156">
        <f t="shared" si="2"/>
        <v>253.96</v>
      </c>
      <c r="V62" s="154">
        <f t="shared" si="3"/>
        <v>0</v>
      </c>
      <c r="Y62">
        <f>BAWANA!AW62+BAWANA!AX62</f>
        <v>8.02</v>
      </c>
      <c r="Z62">
        <f>BAWANA!BD62+BAWANA!BE62</f>
        <v>8.02</v>
      </c>
      <c r="AA62">
        <f>BAWANA!X62+BAWANA!Y62</f>
        <v>8.02</v>
      </c>
      <c r="AB62">
        <f>BAWANA!AE62+BAWANA!AF62</f>
        <v>8.02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253.96</v>
      </c>
      <c r="E63">
        <f>BAWANA!AM63</f>
        <v>0</v>
      </c>
      <c r="F63">
        <f t="shared" si="4"/>
        <v>256</v>
      </c>
      <c r="G63">
        <f t="shared" si="5"/>
        <v>253.96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253.96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</v>
      </c>
      <c r="T63">
        <v>69.599999999999994</v>
      </c>
      <c r="U63" s="156">
        <f t="shared" si="2"/>
        <v>253.96</v>
      </c>
      <c r="V63" s="154">
        <f t="shared" si="3"/>
        <v>0</v>
      </c>
      <c r="Y63">
        <f>BAWANA!AW63+BAWANA!AX63</f>
        <v>8.02</v>
      </c>
      <c r="Z63">
        <f>BAWANA!BD63+BAWANA!BE63</f>
        <v>8.02</v>
      </c>
      <c r="AA63">
        <f>BAWANA!X63+BAWANA!Y63</f>
        <v>8.02</v>
      </c>
      <c r="AB63">
        <f>BAWANA!AE63+BAWANA!AF63</f>
        <v>8.02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253.96</v>
      </c>
      <c r="E64">
        <f>BAWANA!AM64</f>
        <v>0</v>
      </c>
      <c r="F64">
        <f t="shared" si="4"/>
        <v>256</v>
      </c>
      <c r="G64">
        <f t="shared" si="5"/>
        <v>253.96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253.96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</v>
      </c>
      <c r="T64">
        <v>69.599999999999994</v>
      </c>
      <c r="U64" s="156">
        <f t="shared" si="2"/>
        <v>253.96</v>
      </c>
      <c r="V64" s="154">
        <f t="shared" si="3"/>
        <v>0</v>
      </c>
      <c r="Y64">
        <f>BAWANA!AW64+BAWANA!AX64</f>
        <v>8.02</v>
      </c>
      <c r="Z64">
        <f>BAWANA!BD64+BAWANA!BE64</f>
        <v>8.02</v>
      </c>
      <c r="AA64">
        <f>BAWANA!X64+BAWANA!Y64</f>
        <v>8.02</v>
      </c>
      <c r="AB64">
        <f>BAWANA!AE64+BAWANA!AF64</f>
        <v>8.02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253.96</v>
      </c>
      <c r="E65">
        <f>BAWANA!AM65</f>
        <v>0</v>
      </c>
      <c r="F65">
        <f t="shared" si="4"/>
        <v>256</v>
      </c>
      <c r="G65">
        <f t="shared" si="5"/>
        <v>253.96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</v>
      </c>
      <c r="T65">
        <v>69.599999999999994</v>
      </c>
      <c r="U65" s="156">
        <f t="shared" si="2"/>
        <v>253.96</v>
      </c>
      <c r="V65" s="154">
        <f t="shared" si="3"/>
        <v>0</v>
      </c>
      <c r="Y65">
        <f>BAWANA!AW65+BAWANA!AX65</f>
        <v>8.02</v>
      </c>
      <c r="Z65">
        <f>BAWANA!BD65+BAWANA!BE65</f>
        <v>8.02</v>
      </c>
      <c r="AA65">
        <f>BAWANA!X65+BAWANA!Y65</f>
        <v>8.02</v>
      </c>
      <c r="AB65">
        <f>BAWANA!AE65+BAWANA!AF65</f>
        <v>8.02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253.96</v>
      </c>
      <c r="E66">
        <f>BAWANA!AM66</f>
        <v>0</v>
      </c>
      <c r="F66">
        <f t="shared" si="4"/>
        <v>256</v>
      </c>
      <c r="G66">
        <f t="shared" si="5"/>
        <v>253.96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</v>
      </c>
      <c r="T66">
        <v>69.599999999999994</v>
      </c>
      <c r="U66" s="156">
        <f t="shared" si="2"/>
        <v>253.96</v>
      </c>
      <c r="V66" s="154">
        <f t="shared" si="3"/>
        <v>0</v>
      </c>
      <c r="Y66">
        <f>BAWANA!AW66+BAWANA!AX66</f>
        <v>8.02</v>
      </c>
      <c r="Z66">
        <f>BAWANA!BD66+BAWANA!BE66</f>
        <v>8.02</v>
      </c>
      <c r="AA66">
        <f>BAWANA!X66+BAWANA!Y66</f>
        <v>8.02</v>
      </c>
      <c r="AB66">
        <f>BAWANA!AE66+BAWANA!AF66</f>
        <v>8.02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253.96</v>
      </c>
      <c r="E67">
        <f>BAWANA!AM67</f>
        <v>0</v>
      </c>
      <c r="F67">
        <f t="shared" si="4"/>
        <v>256</v>
      </c>
      <c r="G67">
        <f t="shared" si="5"/>
        <v>253.96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253.96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</v>
      </c>
      <c r="T67">
        <v>69.599999999999994</v>
      </c>
      <c r="U67" s="156">
        <f t="shared" ref="U67:U98" si="9">SUM(P67:T67)</f>
        <v>253.96</v>
      </c>
      <c r="V67" s="154">
        <f t="shared" ref="V67:V99" si="10">G67-U67</f>
        <v>0</v>
      </c>
      <c r="Y67">
        <f>BAWANA!AW67+BAWANA!AX67</f>
        <v>8.02</v>
      </c>
      <c r="Z67">
        <f>BAWANA!BD67+BAWANA!BE67</f>
        <v>8.02</v>
      </c>
      <c r="AA67">
        <f>BAWANA!X67+BAWANA!Y67</f>
        <v>8.02</v>
      </c>
      <c r="AB67">
        <f>BAWANA!AE67+BAWANA!AF67</f>
        <v>8.02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253.96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253.96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253.96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</v>
      </c>
      <c r="T68">
        <v>69.599999999999994</v>
      </c>
      <c r="U68" s="156">
        <f t="shared" si="9"/>
        <v>253.96</v>
      </c>
      <c r="V68" s="154">
        <f t="shared" si="10"/>
        <v>0</v>
      </c>
      <c r="Y68">
        <f>BAWANA!AW68+BAWANA!AX68</f>
        <v>8.02</v>
      </c>
      <c r="Z68">
        <f>BAWANA!BD68+BAWANA!BE68</f>
        <v>8.02</v>
      </c>
      <c r="AA68">
        <f>BAWANA!X68+BAWANA!Y68</f>
        <v>8.02</v>
      </c>
      <c r="AB68">
        <f>BAWANA!AE68+BAWANA!AF68</f>
        <v>8.02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253.96</v>
      </c>
      <c r="E69">
        <f>BAWANA!AM69</f>
        <v>0</v>
      </c>
      <c r="F69">
        <f t="shared" si="11"/>
        <v>256</v>
      </c>
      <c r="G69">
        <f t="shared" si="12"/>
        <v>253.96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253.96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</v>
      </c>
      <c r="T69">
        <v>69.599999999999994</v>
      </c>
      <c r="U69" s="156">
        <f t="shared" si="9"/>
        <v>253.96</v>
      </c>
      <c r="V69" s="154">
        <f t="shared" si="10"/>
        <v>0</v>
      </c>
      <c r="Y69">
        <f>BAWANA!AW69+BAWANA!AX69</f>
        <v>8.02</v>
      </c>
      <c r="Z69">
        <f>BAWANA!BD69+BAWANA!BE69</f>
        <v>8.02</v>
      </c>
      <c r="AA69">
        <f>BAWANA!X69+BAWANA!Y69</f>
        <v>8.02</v>
      </c>
      <c r="AB69">
        <f>BAWANA!AE69+BAWANA!AF69</f>
        <v>8.02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253.96</v>
      </c>
      <c r="E70">
        <f>BAWANA!AM70</f>
        <v>0</v>
      </c>
      <c r="F70">
        <f t="shared" si="11"/>
        <v>256</v>
      </c>
      <c r="G70">
        <f t="shared" si="12"/>
        <v>253.96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253.96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</v>
      </c>
      <c r="T70">
        <v>69.599999999999994</v>
      </c>
      <c r="U70" s="156">
        <f t="shared" si="9"/>
        <v>253.96</v>
      </c>
      <c r="V70" s="154">
        <f t="shared" si="10"/>
        <v>0</v>
      </c>
      <c r="Y70">
        <f>BAWANA!AW70+BAWANA!AX70</f>
        <v>8.02</v>
      </c>
      <c r="Z70">
        <f>BAWANA!BD70+BAWANA!BE70</f>
        <v>8.02</v>
      </c>
      <c r="AA70">
        <f>BAWANA!X70+BAWANA!Y70</f>
        <v>8.02</v>
      </c>
      <c r="AB70">
        <f>BAWANA!AE70+BAWANA!AF70</f>
        <v>8.02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253.96</v>
      </c>
      <c r="E71">
        <f>BAWANA!AM71</f>
        <v>0</v>
      </c>
      <c r="F71">
        <f t="shared" si="11"/>
        <v>256</v>
      </c>
      <c r="G71">
        <f t="shared" si="12"/>
        <v>253.96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</v>
      </c>
      <c r="T71">
        <v>69.599999999999994</v>
      </c>
      <c r="U71" s="156">
        <f t="shared" si="9"/>
        <v>253.96</v>
      </c>
      <c r="V71" s="154">
        <f t="shared" si="10"/>
        <v>0</v>
      </c>
      <c r="Y71">
        <f>BAWANA!AW71+BAWANA!AX71</f>
        <v>8.02</v>
      </c>
      <c r="Z71">
        <f>BAWANA!BD71+BAWANA!BE71</f>
        <v>8.02</v>
      </c>
      <c r="AA71">
        <f>BAWANA!X71+BAWANA!Y71</f>
        <v>8.02</v>
      </c>
      <c r="AB71">
        <f>BAWANA!AE71+BAWANA!AF71</f>
        <v>8.02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253.96</v>
      </c>
      <c r="E72">
        <f>BAWANA!AM72</f>
        <v>0</v>
      </c>
      <c r="F72">
        <f t="shared" si="11"/>
        <v>256</v>
      </c>
      <c r="G72">
        <f t="shared" si="12"/>
        <v>253.96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</v>
      </c>
      <c r="T72">
        <v>69.599999999999994</v>
      </c>
      <c r="U72" s="156">
        <f t="shared" si="9"/>
        <v>253.96</v>
      </c>
      <c r="V72" s="154">
        <f t="shared" si="10"/>
        <v>0</v>
      </c>
      <c r="Y72">
        <f>BAWANA!AW72+BAWANA!AX72</f>
        <v>8.02</v>
      </c>
      <c r="Z72">
        <f>BAWANA!BD72+BAWANA!BE72</f>
        <v>8.02</v>
      </c>
      <c r="AA72">
        <f>BAWANA!X72+BAWANA!Y72</f>
        <v>8.02</v>
      </c>
      <c r="AB72">
        <f>BAWANA!AE72+BAWANA!AF72</f>
        <v>8.02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253.96</v>
      </c>
      <c r="E73">
        <f>BAWANA!AM73</f>
        <v>0</v>
      </c>
      <c r="F73">
        <f t="shared" si="11"/>
        <v>256</v>
      </c>
      <c r="G73">
        <f t="shared" si="12"/>
        <v>253.96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</v>
      </c>
      <c r="T73">
        <v>69.599999999999994</v>
      </c>
      <c r="U73" s="156">
        <f t="shared" si="9"/>
        <v>253.96</v>
      </c>
      <c r="V73" s="154">
        <f t="shared" si="10"/>
        <v>0</v>
      </c>
      <c r="Y73">
        <f>BAWANA!AW73+BAWANA!AX73</f>
        <v>8.02</v>
      </c>
      <c r="Z73">
        <f>BAWANA!BD73+BAWANA!BE73</f>
        <v>8.02</v>
      </c>
      <c r="AA73">
        <f>BAWANA!X73+BAWANA!Y73</f>
        <v>8.02</v>
      </c>
      <c r="AB73">
        <f>BAWANA!AE73+BAWANA!AF73</f>
        <v>8.02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253.96</v>
      </c>
      <c r="E74">
        <f>BAWANA!AM74</f>
        <v>0</v>
      </c>
      <c r="F74">
        <f t="shared" si="11"/>
        <v>256</v>
      </c>
      <c r="G74">
        <f t="shared" si="12"/>
        <v>253.96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29</v>
      </c>
      <c r="T74">
        <v>69.599999999999994</v>
      </c>
      <c r="U74" s="156">
        <f t="shared" si="9"/>
        <v>253.96</v>
      </c>
      <c r="V74" s="154">
        <f t="shared" si="10"/>
        <v>0</v>
      </c>
      <c r="Y74">
        <f>BAWANA!AW74+BAWANA!AX74</f>
        <v>8.02</v>
      </c>
      <c r="Z74">
        <f>BAWANA!BD74+BAWANA!BE74</f>
        <v>8.02</v>
      </c>
      <c r="AA74">
        <f>BAWANA!X74+BAWANA!Y74</f>
        <v>8.02</v>
      </c>
      <c r="AB74">
        <f>BAWANA!AE74+BAWANA!AF74</f>
        <v>8.02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310</v>
      </c>
      <c r="E75">
        <f>BAWANA!AM75</f>
        <v>0</v>
      </c>
      <c r="F75">
        <f t="shared" si="11"/>
        <v>256</v>
      </c>
      <c r="G75">
        <f t="shared" si="12"/>
        <v>310</v>
      </c>
      <c r="H75" s="154"/>
      <c r="I75">
        <f>BRPL_EOD!AK75+BRPL_EOD!AL75</f>
        <v>142.86000000000001</v>
      </c>
      <c r="J75">
        <f>BYPL_EOD!AK75+BYPL_EOD!AL75</f>
        <v>48.36</v>
      </c>
      <c r="K75">
        <f>MES_EOD!AK75+MES_EOD!AL75</f>
        <v>23.26</v>
      </c>
      <c r="L75">
        <f>NDMC_EOD!AK75+NDMC_EOD!AL75</f>
        <v>28.09</v>
      </c>
      <c r="M75">
        <f>TPDDL_EOD!AK75+TPDDL_EOD!AL75</f>
        <v>67.430000000000007</v>
      </c>
      <c r="N75">
        <f t="shared" si="7"/>
        <v>310</v>
      </c>
      <c r="O75" s="154">
        <f t="shared" si="8"/>
        <v>0</v>
      </c>
      <c r="P75">
        <v>142.86000000000001</v>
      </c>
      <c r="Q75">
        <v>48.36</v>
      </c>
      <c r="R75">
        <v>23.26</v>
      </c>
      <c r="S75">
        <v>28.09</v>
      </c>
      <c r="T75">
        <v>67.430000000000007</v>
      </c>
      <c r="U75" s="156">
        <f t="shared" si="9"/>
        <v>310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310</v>
      </c>
      <c r="E76">
        <f>BAWANA!AM76</f>
        <v>0</v>
      </c>
      <c r="F76">
        <f t="shared" si="11"/>
        <v>256</v>
      </c>
      <c r="G76">
        <f t="shared" si="12"/>
        <v>310</v>
      </c>
      <c r="H76" s="154"/>
      <c r="I76">
        <f>BRPL_EOD!AK76+BRPL_EOD!AL76</f>
        <v>143.54</v>
      </c>
      <c r="J76">
        <f>BYPL_EOD!AK76+BYPL_EOD!AL76</f>
        <v>48.36</v>
      </c>
      <c r="K76">
        <f>MES_EOD!AK76+MES_EOD!AL76</f>
        <v>22.58</v>
      </c>
      <c r="L76">
        <f>NDMC_EOD!AK76+NDMC_EOD!AL76</f>
        <v>28.09</v>
      </c>
      <c r="M76">
        <f>TPDDL_EOD!AK76+TPDDL_EOD!AL76</f>
        <v>67.430000000000007</v>
      </c>
      <c r="N76">
        <f t="shared" si="7"/>
        <v>310</v>
      </c>
      <c r="O76" s="154">
        <f t="shared" si="8"/>
        <v>0</v>
      </c>
      <c r="P76">
        <v>143.54</v>
      </c>
      <c r="Q76">
        <v>48.36</v>
      </c>
      <c r="R76">
        <v>22.58</v>
      </c>
      <c r="S76">
        <v>28.09</v>
      </c>
      <c r="T76">
        <v>67.430000000000007</v>
      </c>
      <c r="U76" s="156">
        <f t="shared" si="9"/>
        <v>310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310</v>
      </c>
      <c r="E77">
        <f>BAWANA!AM77</f>
        <v>0</v>
      </c>
      <c r="F77">
        <f t="shared" si="11"/>
        <v>256</v>
      </c>
      <c r="G77">
        <f t="shared" si="12"/>
        <v>310</v>
      </c>
      <c r="H77" s="154"/>
      <c r="I77">
        <f>BRPL_EOD!AK77+BRPL_EOD!AL77</f>
        <v>142.86000000000001</v>
      </c>
      <c r="J77">
        <f>BYPL_EOD!AK77+BYPL_EOD!AL77</f>
        <v>48.36</v>
      </c>
      <c r="K77">
        <f>MES_EOD!AK77+MES_EOD!AL77</f>
        <v>23.26</v>
      </c>
      <c r="L77">
        <f>NDMC_EOD!AK77+NDMC_EOD!AL77</f>
        <v>28.09</v>
      </c>
      <c r="M77">
        <f>TPDDL_EOD!AK77+TPDDL_EOD!AL77</f>
        <v>67.430000000000007</v>
      </c>
      <c r="N77">
        <f t="shared" si="7"/>
        <v>310</v>
      </c>
      <c r="O77" s="154">
        <f t="shared" si="8"/>
        <v>0</v>
      </c>
      <c r="P77">
        <v>142.86000000000001</v>
      </c>
      <c r="Q77">
        <v>48.36</v>
      </c>
      <c r="R77">
        <v>23.26</v>
      </c>
      <c r="S77">
        <v>28.09</v>
      </c>
      <c r="T77">
        <v>67.430000000000007</v>
      </c>
      <c r="U77" s="156">
        <f t="shared" si="9"/>
        <v>310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310</v>
      </c>
      <c r="E78">
        <f>BAWANA!AM78</f>
        <v>0</v>
      </c>
      <c r="F78">
        <f t="shared" si="11"/>
        <v>256</v>
      </c>
      <c r="G78">
        <f t="shared" si="12"/>
        <v>310</v>
      </c>
      <c r="H78" s="154"/>
      <c r="I78">
        <f>BRPL_EOD!AK78+BRPL_EOD!AL78</f>
        <v>142.86000000000001</v>
      </c>
      <c r="J78">
        <f>BYPL_EOD!AK78+BYPL_EOD!AL78</f>
        <v>48.36</v>
      </c>
      <c r="K78">
        <f>MES_EOD!AK78+MES_EOD!AL78</f>
        <v>23.26</v>
      </c>
      <c r="L78">
        <f>NDMC_EOD!AK78+NDMC_EOD!AL78</f>
        <v>28.09</v>
      </c>
      <c r="M78">
        <f>TPDDL_EOD!AK78+TPDDL_EOD!AL78</f>
        <v>67.430000000000007</v>
      </c>
      <c r="N78">
        <f t="shared" si="7"/>
        <v>310</v>
      </c>
      <c r="O78" s="154">
        <f t="shared" si="8"/>
        <v>0</v>
      </c>
      <c r="P78">
        <v>142.86000000000001</v>
      </c>
      <c r="Q78">
        <v>48.36</v>
      </c>
      <c r="R78">
        <v>23.26</v>
      </c>
      <c r="S78">
        <v>28.09</v>
      </c>
      <c r="T78">
        <v>67.430000000000007</v>
      </c>
      <c r="U78" s="156">
        <f t="shared" si="9"/>
        <v>310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279</v>
      </c>
      <c r="E79">
        <f>BAWANA!AM79</f>
        <v>0</v>
      </c>
      <c r="F79">
        <f t="shared" si="11"/>
        <v>256</v>
      </c>
      <c r="G79">
        <f t="shared" si="12"/>
        <v>279</v>
      </c>
      <c r="H79" s="154"/>
      <c r="I79">
        <f>BRPL_EOD!AK79+BRPL_EOD!AL79</f>
        <v>119.09</v>
      </c>
      <c r="J79">
        <f>BYPL_EOD!AK79+BYPL_EOD!AL79</f>
        <v>48.36</v>
      </c>
      <c r="K79">
        <f>MES_EOD!AK79+MES_EOD!AL79</f>
        <v>16.03</v>
      </c>
      <c r="L79">
        <f>NDMC_EOD!AK79+NDMC_EOD!AL79</f>
        <v>28.09</v>
      </c>
      <c r="M79">
        <f>TPDDL_EOD!AK79+TPDDL_EOD!AL79</f>
        <v>67.430000000000007</v>
      </c>
      <c r="N79">
        <f t="shared" si="7"/>
        <v>279</v>
      </c>
      <c r="O79" s="154">
        <f t="shared" si="8"/>
        <v>0</v>
      </c>
      <c r="P79">
        <v>119.09</v>
      </c>
      <c r="Q79">
        <v>48.36</v>
      </c>
      <c r="R79">
        <v>16.03</v>
      </c>
      <c r="S79">
        <v>28.09</v>
      </c>
      <c r="T79">
        <v>67.430000000000007</v>
      </c>
      <c r="U79" s="156">
        <f t="shared" si="9"/>
        <v>279</v>
      </c>
      <c r="V79" s="154">
        <f t="shared" si="10"/>
        <v>0</v>
      </c>
      <c r="Y79">
        <f>BAWANA!AW79+BAWANA!AX79</f>
        <v>31</v>
      </c>
      <c r="Z79">
        <f>BAWANA!BD79+BAWANA!BE79</f>
        <v>0</v>
      </c>
      <c r="AA79">
        <f>BAWANA!X79+BAWANA!Y79</f>
        <v>31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279</v>
      </c>
      <c r="E80">
        <f>BAWANA!AM80</f>
        <v>0</v>
      </c>
      <c r="F80">
        <f t="shared" si="11"/>
        <v>256</v>
      </c>
      <c r="G80">
        <f t="shared" si="12"/>
        <v>279</v>
      </c>
      <c r="H80" s="154"/>
      <c r="I80">
        <f>BRPL_EOD!AK80+BRPL_EOD!AL80</f>
        <v>121.87</v>
      </c>
      <c r="J80">
        <f>BYPL_EOD!AK80+BYPL_EOD!AL80</f>
        <v>48.36</v>
      </c>
      <c r="K80">
        <f>MES_EOD!AK80+MES_EOD!AL80</f>
        <v>13.25</v>
      </c>
      <c r="L80">
        <f>NDMC_EOD!AK80+NDMC_EOD!AL80</f>
        <v>28.09</v>
      </c>
      <c r="M80">
        <f>TPDDL_EOD!AK80+TPDDL_EOD!AL80</f>
        <v>67.430000000000007</v>
      </c>
      <c r="N80">
        <f t="shared" si="7"/>
        <v>279</v>
      </c>
      <c r="O80" s="154">
        <f t="shared" si="8"/>
        <v>0</v>
      </c>
      <c r="P80">
        <v>121.87</v>
      </c>
      <c r="Q80">
        <v>48.36</v>
      </c>
      <c r="R80">
        <v>13.25</v>
      </c>
      <c r="S80">
        <v>28.09</v>
      </c>
      <c r="T80">
        <v>67.430000000000007</v>
      </c>
      <c r="U80" s="156">
        <f t="shared" si="9"/>
        <v>279</v>
      </c>
      <c r="V80" s="154">
        <f t="shared" si="10"/>
        <v>0</v>
      </c>
      <c r="Y80">
        <f>BAWANA!AW80+BAWANA!AX80</f>
        <v>31</v>
      </c>
      <c r="Z80">
        <f>BAWANA!BD80+BAWANA!BE80</f>
        <v>0</v>
      </c>
      <c r="AA80">
        <f>BAWANA!X80+BAWANA!Y80</f>
        <v>31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279</v>
      </c>
      <c r="E81">
        <f>BAWANA!AM81</f>
        <v>0</v>
      </c>
      <c r="F81">
        <f t="shared" si="11"/>
        <v>256</v>
      </c>
      <c r="G81">
        <f t="shared" si="12"/>
        <v>279</v>
      </c>
      <c r="H81" s="154"/>
      <c r="I81">
        <f>BRPL_EOD!AK81+BRPL_EOD!AL81</f>
        <v>120.75</v>
      </c>
      <c r="J81">
        <f>BYPL_EOD!AK81+BYPL_EOD!AL81</f>
        <v>48.36</v>
      </c>
      <c r="K81">
        <f>MES_EOD!AK81+MES_EOD!AL81</f>
        <v>14.37</v>
      </c>
      <c r="L81">
        <f>NDMC_EOD!AK81+NDMC_EOD!AL81</f>
        <v>28.09</v>
      </c>
      <c r="M81">
        <f>TPDDL_EOD!AK81+TPDDL_EOD!AL81</f>
        <v>67.430000000000007</v>
      </c>
      <c r="N81">
        <f t="shared" si="7"/>
        <v>279</v>
      </c>
      <c r="O81" s="154">
        <f t="shared" si="8"/>
        <v>0</v>
      </c>
      <c r="P81">
        <v>120.75</v>
      </c>
      <c r="Q81">
        <v>48.36</v>
      </c>
      <c r="R81">
        <v>14.37</v>
      </c>
      <c r="S81">
        <v>28.09</v>
      </c>
      <c r="T81">
        <v>67.430000000000007</v>
      </c>
      <c r="U81" s="156">
        <f t="shared" si="9"/>
        <v>279</v>
      </c>
      <c r="V81" s="154">
        <f t="shared" si="10"/>
        <v>0</v>
      </c>
      <c r="Y81">
        <f>BAWANA!AW81+BAWANA!AX81</f>
        <v>31</v>
      </c>
      <c r="Z81">
        <f>BAWANA!BD81+BAWANA!BE81</f>
        <v>0</v>
      </c>
      <c r="AA81">
        <f>BAWANA!X81+BAWANA!Y81</f>
        <v>31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279</v>
      </c>
      <c r="E82">
        <f>BAWANA!AM82</f>
        <v>0</v>
      </c>
      <c r="F82">
        <f t="shared" si="11"/>
        <v>256</v>
      </c>
      <c r="G82">
        <f t="shared" si="12"/>
        <v>279</v>
      </c>
      <c r="H82" s="154"/>
      <c r="I82">
        <f>BRPL_EOD!AK82+BRPL_EOD!AL82</f>
        <v>120.75</v>
      </c>
      <c r="J82">
        <f>BYPL_EOD!AK82+BYPL_EOD!AL82</f>
        <v>48.36</v>
      </c>
      <c r="K82">
        <f>MES_EOD!AK82+MES_EOD!AL82</f>
        <v>14.37</v>
      </c>
      <c r="L82">
        <f>NDMC_EOD!AK82+NDMC_EOD!AL82</f>
        <v>28.09</v>
      </c>
      <c r="M82">
        <f>TPDDL_EOD!AK82+TPDDL_EOD!AL82</f>
        <v>67.430000000000007</v>
      </c>
      <c r="N82">
        <f t="shared" si="7"/>
        <v>279</v>
      </c>
      <c r="O82" s="154">
        <f t="shared" si="8"/>
        <v>0</v>
      </c>
      <c r="P82">
        <v>120.75</v>
      </c>
      <c r="Q82">
        <v>48.36</v>
      </c>
      <c r="R82">
        <v>14.37</v>
      </c>
      <c r="S82">
        <v>28.09</v>
      </c>
      <c r="T82">
        <v>67.430000000000007</v>
      </c>
      <c r="U82" s="156">
        <f t="shared" si="9"/>
        <v>279</v>
      </c>
      <c r="V82" s="154">
        <f t="shared" si="10"/>
        <v>0</v>
      </c>
      <c r="Y82">
        <f>BAWANA!AW82+BAWANA!AX82</f>
        <v>31</v>
      </c>
      <c r="Z82">
        <f>BAWANA!BD82+BAWANA!BE82</f>
        <v>0</v>
      </c>
      <c r="AA82">
        <f>BAWANA!X82+BAWANA!Y82</f>
        <v>31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279</v>
      </c>
      <c r="E83">
        <f>BAWANA!AM83</f>
        <v>0</v>
      </c>
      <c r="F83">
        <f t="shared" si="11"/>
        <v>256</v>
      </c>
      <c r="G83">
        <f t="shared" si="12"/>
        <v>279</v>
      </c>
      <c r="H83" s="154"/>
      <c r="I83">
        <f>BRPL_EOD!AK83+BRPL_EOD!AL83</f>
        <v>121.49</v>
      </c>
      <c r="J83">
        <f>BYPL_EOD!AK83+BYPL_EOD!AL83</f>
        <v>48.36</v>
      </c>
      <c r="K83">
        <f>MES_EOD!AK83+MES_EOD!AL83</f>
        <v>13.64</v>
      </c>
      <c r="L83">
        <f>NDMC_EOD!AK83+NDMC_EOD!AL83</f>
        <v>28.09</v>
      </c>
      <c r="M83">
        <f>TPDDL_EOD!AK83+TPDDL_EOD!AL83</f>
        <v>67.430000000000007</v>
      </c>
      <c r="N83">
        <f t="shared" si="7"/>
        <v>279.01</v>
      </c>
      <c r="O83" s="154">
        <f t="shared" si="8"/>
        <v>-9.9999999999909051E-3</v>
      </c>
      <c r="P83">
        <v>121.48564567578222</v>
      </c>
      <c r="Q83">
        <v>48.358266728791087</v>
      </c>
      <c r="R83">
        <v>13.639511128633384</v>
      </c>
      <c r="S83">
        <v>28.088993226049247</v>
      </c>
      <c r="T83">
        <v>67.42758324074407</v>
      </c>
      <c r="U83" s="156">
        <f t="shared" si="9"/>
        <v>279</v>
      </c>
      <c r="V83" s="154">
        <f t="shared" si="10"/>
        <v>0</v>
      </c>
      <c r="Y83">
        <f>BAWANA!AW83+BAWANA!AX83</f>
        <v>31</v>
      </c>
      <c r="Z83">
        <f>BAWANA!BD83+BAWANA!BE83</f>
        <v>0</v>
      </c>
      <c r="AA83">
        <f>BAWANA!X83+BAWANA!Y83</f>
        <v>31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279</v>
      </c>
      <c r="E84">
        <f>BAWANA!AM84</f>
        <v>0</v>
      </c>
      <c r="F84">
        <f t="shared" si="11"/>
        <v>256</v>
      </c>
      <c r="G84">
        <f t="shared" si="12"/>
        <v>279</v>
      </c>
      <c r="H84" s="154"/>
      <c r="I84">
        <f>BRPL_EOD!AK84+BRPL_EOD!AL84</f>
        <v>121.11</v>
      </c>
      <c r="J84">
        <f>BYPL_EOD!AK84+BYPL_EOD!AL84</f>
        <v>48.36</v>
      </c>
      <c r="K84">
        <f>MES_EOD!AK84+MES_EOD!AL84</f>
        <v>14.01</v>
      </c>
      <c r="L84">
        <f>NDMC_EOD!AK84+NDMC_EOD!AL84</f>
        <v>28.09</v>
      </c>
      <c r="M84">
        <f>TPDDL_EOD!AK84+TPDDL_EOD!AL84</f>
        <v>67.430000000000007</v>
      </c>
      <c r="N84">
        <f t="shared" si="7"/>
        <v>279</v>
      </c>
      <c r="O84" s="154">
        <f t="shared" si="8"/>
        <v>0</v>
      </c>
      <c r="P84">
        <v>121.11</v>
      </c>
      <c r="Q84">
        <v>48.36</v>
      </c>
      <c r="R84">
        <v>14.01</v>
      </c>
      <c r="S84">
        <v>28.09</v>
      </c>
      <c r="T84">
        <v>67.430000000000007</v>
      </c>
      <c r="U84" s="156">
        <f t="shared" si="9"/>
        <v>279</v>
      </c>
      <c r="V84" s="154">
        <f t="shared" si="10"/>
        <v>0</v>
      </c>
      <c r="Y84">
        <f>BAWANA!AW84+BAWANA!AX84</f>
        <v>31</v>
      </c>
      <c r="Z84">
        <f>BAWANA!BD84+BAWANA!BE84</f>
        <v>0</v>
      </c>
      <c r="AA84">
        <f>BAWANA!X84+BAWANA!Y84</f>
        <v>31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279</v>
      </c>
      <c r="E85">
        <f>BAWANA!AM85</f>
        <v>0</v>
      </c>
      <c r="F85">
        <f t="shared" si="11"/>
        <v>256</v>
      </c>
      <c r="G85">
        <f t="shared" si="12"/>
        <v>279</v>
      </c>
      <c r="H85" s="154"/>
      <c r="I85">
        <f>BRPL_EOD!AK85+BRPL_EOD!AL85</f>
        <v>119.4</v>
      </c>
      <c r="J85">
        <f>BYPL_EOD!AK85+BYPL_EOD!AL85</f>
        <v>48.36</v>
      </c>
      <c r="K85">
        <f>MES_EOD!AK85+MES_EOD!AL85</f>
        <v>15.72</v>
      </c>
      <c r="L85">
        <f>NDMC_EOD!AK85+NDMC_EOD!AL85</f>
        <v>28.09</v>
      </c>
      <c r="M85">
        <f>TPDDL_EOD!AK85+TPDDL_EOD!AL85</f>
        <v>67.430000000000007</v>
      </c>
      <c r="N85">
        <f t="shared" si="7"/>
        <v>279</v>
      </c>
      <c r="O85" s="154">
        <f t="shared" si="8"/>
        <v>0</v>
      </c>
      <c r="P85">
        <v>119.4</v>
      </c>
      <c r="Q85">
        <v>48.36</v>
      </c>
      <c r="R85">
        <v>15.72</v>
      </c>
      <c r="S85">
        <v>28.09</v>
      </c>
      <c r="T85">
        <v>67.430000000000007</v>
      </c>
      <c r="U85" s="156">
        <f t="shared" si="9"/>
        <v>279</v>
      </c>
      <c r="V85" s="154">
        <f t="shared" si="10"/>
        <v>0</v>
      </c>
      <c r="Y85">
        <f>BAWANA!AW85+BAWANA!AX85</f>
        <v>31</v>
      </c>
      <c r="Z85">
        <f>BAWANA!BD85+BAWANA!BE85</f>
        <v>0</v>
      </c>
      <c r="AA85">
        <f>BAWANA!X85+BAWANA!Y85</f>
        <v>31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279</v>
      </c>
      <c r="E86">
        <f>BAWANA!AM86</f>
        <v>0</v>
      </c>
      <c r="F86">
        <f t="shared" si="11"/>
        <v>256</v>
      </c>
      <c r="G86">
        <f t="shared" si="12"/>
        <v>279</v>
      </c>
      <c r="H86" s="154"/>
      <c r="I86">
        <f>BRPL_EOD!AK86+BRPL_EOD!AL86</f>
        <v>122.67</v>
      </c>
      <c r="J86">
        <f>BYPL_EOD!AK86+BYPL_EOD!AL86</f>
        <v>48.36</v>
      </c>
      <c r="K86">
        <f>MES_EOD!AK86+MES_EOD!AL86</f>
        <v>12.45</v>
      </c>
      <c r="L86">
        <f>NDMC_EOD!AK86+NDMC_EOD!AL86</f>
        <v>28.09</v>
      </c>
      <c r="M86">
        <f>TPDDL_EOD!AK86+TPDDL_EOD!AL86</f>
        <v>67.430000000000007</v>
      </c>
      <c r="N86">
        <f t="shared" si="7"/>
        <v>279</v>
      </c>
      <c r="O86" s="154">
        <f t="shared" si="8"/>
        <v>0</v>
      </c>
      <c r="P86">
        <v>122.67</v>
      </c>
      <c r="Q86">
        <v>48.36</v>
      </c>
      <c r="R86">
        <v>12.45</v>
      </c>
      <c r="S86">
        <v>28.09</v>
      </c>
      <c r="T86">
        <v>67.430000000000007</v>
      </c>
      <c r="U86" s="156">
        <f t="shared" si="9"/>
        <v>279</v>
      </c>
      <c r="V86" s="154">
        <f t="shared" si="10"/>
        <v>0</v>
      </c>
      <c r="Y86">
        <f>BAWANA!AW86+BAWANA!AX86</f>
        <v>31</v>
      </c>
      <c r="Z86">
        <f>BAWANA!BD86+BAWANA!BE86</f>
        <v>0</v>
      </c>
      <c r="AA86">
        <f>BAWANA!X86+BAWANA!Y86</f>
        <v>31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283.5</v>
      </c>
      <c r="E87">
        <f>BAWANA!AM87</f>
        <v>0</v>
      </c>
      <c r="F87">
        <f t="shared" si="11"/>
        <v>256</v>
      </c>
      <c r="G87">
        <f t="shared" si="12"/>
        <v>283.5</v>
      </c>
      <c r="H87" s="154"/>
      <c r="I87">
        <f>BRPL_EOD!AK87+BRPL_EOD!AL87</f>
        <v>123.44</v>
      </c>
      <c r="J87">
        <f>BYPL_EOD!AK87+BYPL_EOD!AL87</f>
        <v>49.14</v>
      </c>
      <c r="K87">
        <f>MES_EOD!AK87+MES_EOD!AL87</f>
        <v>13.86</v>
      </c>
      <c r="L87">
        <f>NDMC_EOD!AK87+NDMC_EOD!AL87</f>
        <v>28.55</v>
      </c>
      <c r="M87">
        <f>TPDDL_EOD!AK87+TPDDL_EOD!AL87</f>
        <v>68.510000000000005</v>
      </c>
      <c r="N87">
        <f t="shared" si="7"/>
        <v>283.5</v>
      </c>
      <c r="O87" s="154">
        <f t="shared" si="8"/>
        <v>0</v>
      </c>
      <c r="P87">
        <v>123.44</v>
      </c>
      <c r="Q87">
        <v>49.14</v>
      </c>
      <c r="R87">
        <v>13.86</v>
      </c>
      <c r="S87">
        <v>28.55</v>
      </c>
      <c r="T87">
        <v>68.510000000000005</v>
      </c>
      <c r="U87" s="156">
        <f t="shared" si="9"/>
        <v>283.5</v>
      </c>
      <c r="V87" s="154">
        <f t="shared" si="10"/>
        <v>0</v>
      </c>
      <c r="Y87">
        <f>BAWANA!AW87+BAWANA!AX87</f>
        <v>31.5</v>
      </c>
      <c r="Z87">
        <f>BAWANA!BD87+BAWANA!BE87</f>
        <v>0</v>
      </c>
      <c r="AA87">
        <f>BAWANA!X87+BAWANA!Y87</f>
        <v>31.5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283.5</v>
      </c>
      <c r="E88">
        <f>BAWANA!AM88</f>
        <v>0</v>
      </c>
      <c r="F88">
        <f t="shared" si="11"/>
        <v>256</v>
      </c>
      <c r="G88">
        <f t="shared" si="12"/>
        <v>283.5</v>
      </c>
      <c r="H88" s="154"/>
      <c r="I88">
        <f>BRPL_EOD!AK88+BRPL_EOD!AL88</f>
        <v>123.84</v>
      </c>
      <c r="J88">
        <f>BYPL_EOD!AK88+BYPL_EOD!AL88</f>
        <v>49.14</v>
      </c>
      <c r="K88">
        <f>MES_EOD!AK88+MES_EOD!AL88</f>
        <v>13.47</v>
      </c>
      <c r="L88">
        <f>NDMC_EOD!AK88+NDMC_EOD!AL88</f>
        <v>28.55</v>
      </c>
      <c r="M88">
        <f>TPDDL_EOD!AK88+TPDDL_EOD!AL88</f>
        <v>68.510000000000005</v>
      </c>
      <c r="N88">
        <f t="shared" si="7"/>
        <v>283.51000000000005</v>
      </c>
      <c r="O88" s="154">
        <f t="shared" si="8"/>
        <v>-1.0000000000047748E-2</v>
      </c>
      <c r="P88">
        <v>123.83563190010932</v>
      </c>
      <c r="Q88">
        <v>49.138266727805011</v>
      </c>
      <c r="R88">
        <v>13.469524884483791</v>
      </c>
      <c r="S88">
        <v>28.548992980847231</v>
      </c>
      <c r="T88">
        <v>68.5075835067546</v>
      </c>
      <c r="U88" s="156">
        <f t="shared" si="9"/>
        <v>283.5</v>
      </c>
      <c r="V88" s="154">
        <f t="shared" si="10"/>
        <v>0</v>
      </c>
      <c r="Y88">
        <f>BAWANA!AW88+BAWANA!AX88</f>
        <v>31.5</v>
      </c>
      <c r="Z88">
        <f>BAWANA!BD88+BAWANA!BE88</f>
        <v>0</v>
      </c>
      <c r="AA88">
        <f>BAWANA!X88+BAWANA!Y88</f>
        <v>31.5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283.5</v>
      </c>
      <c r="E89">
        <f>BAWANA!AM89</f>
        <v>0</v>
      </c>
      <c r="F89">
        <f t="shared" si="11"/>
        <v>256</v>
      </c>
      <c r="G89">
        <f t="shared" si="12"/>
        <v>283.5</v>
      </c>
      <c r="H89" s="154"/>
      <c r="I89">
        <f>BRPL_EOD!AK89+BRPL_EOD!AL89</f>
        <v>124.24</v>
      </c>
      <c r="J89">
        <f>BYPL_EOD!AK89+BYPL_EOD!AL89</f>
        <v>49.14</v>
      </c>
      <c r="K89">
        <f>MES_EOD!AK89+MES_EOD!AL89</f>
        <v>13.06</v>
      </c>
      <c r="L89">
        <f>NDMC_EOD!AK89+NDMC_EOD!AL89</f>
        <v>28.55</v>
      </c>
      <c r="M89">
        <f>TPDDL_EOD!AK89+TPDDL_EOD!AL89</f>
        <v>68.510000000000005</v>
      </c>
      <c r="N89">
        <f t="shared" si="7"/>
        <v>283.5</v>
      </c>
      <c r="O89" s="154">
        <f t="shared" si="8"/>
        <v>0</v>
      </c>
      <c r="P89">
        <v>124.24</v>
      </c>
      <c r="Q89">
        <v>49.14</v>
      </c>
      <c r="R89">
        <v>13.06</v>
      </c>
      <c r="S89">
        <v>28.55</v>
      </c>
      <c r="T89">
        <v>68.510000000000005</v>
      </c>
      <c r="U89" s="156">
        <f t="shared" si="9"/>
        <v>283.5</v>
      </c>
      <c r="V89" s="154">
        <f t="shared" si="10"/>
        <v>0</v>
      </c>
      <c r="Y89">
        <f>BAWANA!AW89+BAWANA!AX89</f>
        <v>31.5</v>
      </c>
      <c r="Z89">
        <f>BAWANA!BD89+BAWANA!BE89</f>
        <v>0</v>
      </c>
      <c r="AA89">
        <f>BAWANA!X89+BAWANA!Y89</f>
        <v>31.5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283.5</v>
      </c>
      <c r="E90">
        <f>BAWANA!AM90</f>
        <v>0</v>
      </c>
      <c r="F90">
        <f t="shared" si="11"/>
        <v>256</v>
      </c>
      <c r="G90">
        <f t="shared" si="12"/>
        <v>283.5</v>
      </c>
      <c r="H90" s="154"/>
      <c r="I90">
        <f>BRPL_EOD!AK90+BRPL_EOD!AL90</f>
        <v>131.57</v>
      </c>
      <c r="J90">
        <f>BYPL_EOD!AK90+BYPL_EOD!AL90</f>
        <v>49.14</v>
      </c>
      <c r="K90">
        <f>MES_EOD!AK90+MES_EOD!AL90</f>
        <v>5.73</v>
      </c>
      <c r="L90">
        <f>NDMC_EOD!AK90+NDMC_EOD!AL90</f>
        <v>28.55</v>
      </c>
      <c r="M90">
        <f>TPDDL_EOD!AK90+TPDDL_EOD!AL90</f>
        <v>68.510000000000005</v>
      </c>
      <c r="N90">
        <f t="shared" si="7"/>
        <v>283.5</v>
      </c>
      <c r="O90" s="154">
        <f t="shared" si="8"/>
        <v>0</v>
      </c>
      <c r="P90">
        <v>131.57</v>
      </c>
      <c r="Q90">
        <v>49.14</v>
      </c>
      <c r="R90">
        <v>5.73</v>
      </c>
      <c r="S90">
        <v>28.55</v>
      </c>
      <c r="T90">
        <v>68.510000000000005</v>
      </c>
      <c r="U90" s="156">
        <f t="shared" si="9"/>
        <v>283.5</v>
      </c>
      <c r="V90" s="154">
        <f t="shared" si="10"/>
        <v>0</v>
      </c>
      <c r="Y90">
        <f>BAWANA!AW90+BAWANA!AX90</f>
        <v>31.5</v>
      </c>
      <c r="Z90">
        <f>BAWANA!BD90+BAWANA!BE90</f>
        <v>0</v>
      </c>
      <c r="AA90">
        <f>BAWANA!X90+BAWANA!Y90</f>
        <v>31.5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253.95999999999998</v>
      </c>
      <c r="E91">
        <f>BAWANA!AM91</f>
        <v>0</v>
      </c>
      <c r="F91">
        <f t="shared" si="11"/>
        <v>256</v>
      </c>
      <c r="G91">
        <f t="shared" si="12"/>
        <v>253.95999999999998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</v>
      </c>
      <c r="M91">
        <f>TPDDL_EOD!AK91+TPDDL_EOD!AL91</f>
        <v>69.599999999999994</v>
      </c>
      <c r="N91">
        <f t="shared" si="7"/>
        <v>253.96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28.999999999999996</v>
      </c>
      <c r="T91">
        <v>69.59999999999998</v>
      </c>
      <c r="U91" s="156">
        <f t="shared" si="9"/>
        <v>253.95999999999998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253.95999999999998</v>
      </c>
      <c r="E92">
        <f>BAWANA!AM92</f>
        <v>0</v>
      </c>
      <c r="F92">
        <f t="shared" si="11"/>
        <v>256</v>
      </c>
      <c r="G92">
        <f t="shared" si="12"/>
        <v>253.95999999999998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</v>
      </c>
      <c r="M92">
        <f>TPDDL_EOD!AK92+TPDDL_EOD!AL92</f>
        <v>69.599999999999994</v>
      </c>
      <c r="N92">
        <f t="shared" si="7"/>
        <v>253.96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28.999999999999996</v>
      </c>
      <c r="T92">
        <v>69.59999999999998</v>
      </c>
      <c r="U92" s="156">
        <f t="shared" si="9"/>
        <v>253.95999999999998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253.96</v>
      </c>
      <c r="E93">
        <f>BAWANA!AM93</f>
        <v>0</v>
      </c>
      <c r="F93">
        <f t="shared" si="11"/>
        <v>256</v>
      </c>
      <c r="G93">
        <f t="shared" si="12"/>
        <v>253.96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</v>
      </c>
      <c r="M93">
        <f>TPDDL_EOD!AK93+TPDDL_EOD!AL93</f>
        <v>69.599999999999994</v>
      </c>
      <c r="N93">
        <f t="shared" si="7"/>
        <v>253.96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29</v>
      </c>
      <c r="T93">
        <v>69.599999999999994</v>
      </c>
      <c r="U93" s="156">
        <f t="shared" si="9"/>
        <v>253.96</v>
      </c>
      <c r="V93" s="154">
        <f t="shared" si="10"/>
        <v>0</v>
      </c>
      <c r="Y93">
        <f>BAWANA!AW93+BAWANA!AX93</f>
        <v>8.02</v>
      </c>
      <c r="Z93">
        <f>BAWANA!BD93+BAWANA!BE93</f>
        <v>8.02</v>
      </c>
      <c r="AA93">
        <f>BAWANA!X93+BAWANA!Y93</f>
        <v>8.02</v>
      </c>
      <c r="AB93">
        <f>BAWANA!AE93+BAWANA!AF93</f>
        <v>8.02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253.96</v>
      </c>
      <c r="E94">
        <f>BAWANA!AM94</f>
        <v>0</v>
      </c>
      <c r="F94">
        <f t="shared" si="11"/>
        <v>256</v>
      </c>
      <c r="G94">
        <f t="shared" si="12"/>
        <v>253.96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</v>
      </c>
      <c r="M94">
        <f>TPDDL_EOD!AK94+TPDDL_EOD!AL94</f>
        <v>69.599999999999994</v>
      </c>
      <c r="N94">
        <f t="shared" si="7"/>
        <v>253.96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29</v>
      </c>
      <c r="T94">
        <v>69.599999999999994</v>
      </c>
      <c r="U94" s="156">
        <f t="shared" si="9"/>
        <v>253.96</v>
      </c>
      <c r="V94" s="154">
        <f t="shared" si="10"/>
        <v>0</v>
      </c>
      <c r="Y94">
        <f>BAWANA!AW94+BAWANA!AX94</f>
        <v>8.02</v>
      </c>
      <c r="Z94">
        <f>BAWANA!BD94+BAWANA!BE94</f>
        <v>8.02</v>
      </c>
      <c r="AA94">
        <f>BAWANA!X94+BAWANA!Y94</f>
        <v>8.02</v>
      </c>
      <c r="AB94">
        <f>BAWANA!AE94+BAWANA!AF94</f>
        <v>8.02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253.96</v>
      </c>
      <c r="E95">
        <f>BAWANA!AM95</f>
        <v>0</v>
      </c>
      <c r="F95">
        <f t="shared" si="11"/>
        <v>256</v>
      </c>
      <c r="G95">
        <f t="shared" si="12"/>
        <v>253.96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</v>
      </c>
      <c r="M95">
        <f>TPDDL_EOD!AK95+TPDDL_EOD!AL95</f>
        <v>69.599999999999994</v>
      </c>
      <c r="N95">
        <f t="shared" si="7"/>
        <v>253.96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29</v>
      </c>
      <c r="T95">
        <v>69.599999999999994</v>
      </c>
      <c r="U95" s="156">
        <f t="shared" si="9"/>
        <v>253.96</v>
      </c>
      <c r="V95" s="154">
        <f t="shared" si="10"/>
        <v>0</v>
      </c>
      <c r="Y95">
        <f>BAWANA!AW95+BAWANA!AX95</f>
        <v>8.02</v>
      </c>
      <c r="Z95">
        <f>BAWANA!BD95+BAWANA!BE95</f>
        <v>8.02</v>
      </c>
      <c r="AA95">
        <f>BAWANA!X95+BAWANA!Y95</f>
        <v>8.02</v>
      </c>
      <c r="AB95">
        <f>BAWANA!AE95+BAWANA!AF95</f>
        <v>8.02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253.96</v>
      </c>
      <c r="E96">
        <f>BAWANA!AM96</f>
        <v>0</v>
      </c>
      <c r="F96">
        <f t="shared" si="11"/>
        <v>256</v>
      </c>
      <c r="G96">
        <f t="shared" si="12"/>
        <v>253.96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</v>
      </c>
      <c r="M96">
        <f>TPDDL_EOD!AK96+TPDDL_EOD!AL96</f>
        <v>69.599999999999994</v>
      </c>
      <c r="N96">
        <f t="shared" si="7"/>
        <v>253.96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29</v>
      </c>
      <c r="T96">
        <v>69.599999999999994</v>
      </c>
      <c r="U96" s="156">
        <f t="shared" si="9"/>
        <v>253.96</v>
      </c>
      <c r="V96" s="154">
        <f t="shared" si="10"/>
        <v>0</v>
      </c>
      <c r="Y96">
        <f>BAWANA!AW96+BAWANA!AX96</f>
        <v>8.02</v>
      </c>
      <c r="Z96">
        <f>BAWANA!BD96+BAWANA!BE96</f>
        <v>8.02</v>
      </c>
      <c r="AA96">
        <f>BAWANA!X96+BAWANA!Y96</f>
        <v>8.02</v>
      </c>
      <c r="AB96">
        <f>BAWANA!AE96+BAWANA!AF96</f>
        <v>8.02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253.96</v>
      </c>
      <c r="E97">
        <f>BAWANA!AM97</f>
        <v>0</v>
      </c>
      <c r="F97">
        <f t="shared" si="11"/>
        <v>256</v>
      </c>
      <c r="G97">
        <f t="shared" si="12"/>
        <v>253.96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</v>
      </c>
      <c r="M97">
        <f>TPDDL_EOD!AK97+TPDDL_EOD!AL97</f>
        <v>69.599999999999994</v>
      </c>
      <c r="N97">
        <f t="shared" si="7"/>
        <v>253.96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29</v>
      </c>
      <c r="T97">
        <v>69.599999999999994</v>
      </c>
      <c r="U97" s="156">
        <f t="shared" si="9"/>
        <v>253.96</v>
      </c>
      <c r="V97" s="154">
        <f t="shared" si="10"/>
        <v>0</v>
      </c>
      <c r="Y97">
        <f>BAWANA!AW97+BAWANA!AX97</f>
        <v>8.02</v>
      </c>
      <c r="Z97">
        <f>BAWANA!BD97+BAWANA!BE97</f>
        <v>8.02</v>
      </c>
      <c r="AA97">
        <f>BAWANA!X97+BAWANA!Y97</f>
        <v>8.02</v>
      </c>
      <c r="AB97">
        <f>BAWANA!AE97+BAWANA!AF97</f>
        <v>8.02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253.96</v>
      </c>
      <c r="E98">
        <f>BAWANA!AM98</f>
        <v>0</v>
      </c>
      <c r="F98">
        <f t="shared" si="11"/>
        <v>256</v>
      </c>
      <c r="G98">
        <f t="shared" si="12"/>
        <v>253.96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</v>
      </c>
      <c r="M98">
        <f>TPDDL_EOD!AK98+TPDDL_EOD!AL98</f>
        <v>69.599999999999994</v>
      </c>
      <c r="N98">
        <f t="shared" si="7"/>
        <v>253.96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29</v>
      </c>
      <c r="T98">
        <v>69.599999999999994</v>
      </c>
      <c r="U98" s="156">
        <f t="shared" si="9"/>
        <v>253.96</v>
      </c>
      <c r="V98" s="154">
        <f t="shared" si="10"/>
        <v>0</v>
      </c>
      <c r="Y98">
        <f>BAWANA!AW98+BAWANA!AX98</f>
        <v>8.02</v>
      </c>
      <c r="Z98">
        <f>BAWANA!BD98+BAWANA!BE98</f>
        <v>8.02</v>
      </c>
      <c r="AA98">
        <f>BAWANA!X98+BAWANA!Y98</f>
        <v>8.02</v>
      </c>
      <c r="AB98">
        <f>BAWANA!AE98+BAWANA!AF98</f>
        <v>8.02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6.1568399999999901</v>
      </c>
      <c r="E99" s="156">
        <f t="shared" si="14"/>
        <v>0</v>
      </c>
      <c r="F99" s="156">
        <f t="shared" si="14"/>
        <v>6.1440000000000001</v>
      </c>
      <c r="G99" s="156">
        <f t="shared" si="14"/>
        <v>6.1568399999999901</v>
      </c>
      <c r="H99" s="156"/>
      <c r="I99" s="156">
        <f t="shared" si="14"/>
        <v>2.429125</v>
      </c>
      <c r="J99" s="156">
        <f t="shared" si="14"/>
        <v>1.1926200000000016</v>
      </c>
      <c r="K99" s="156">
        <f t="shared" si="14"/>
        <v>0.17948000000000003</v>
      </c>
      <c r="L99" s="156">
        <f t="shared" si="14"/>
        <v>0.69282000000000066</v>
      </c>
      <c r="M99" s="156">
        <f t="shared" si="14"/>
        <v>1.6628000000000023</v>
      </c>
      <c r="N99" s="156">
        <f t="shared" si="14"/>
        <v>6.156844999999989</v>
      </c>
      <c r="O99" s="156">
        <f t="shared" si="14"/>
        <v>-5.0000000000096634E-6</v>
      </c>
      <c r="P99" s="156">
        <f t="shared" si="14"/>
        <v>2.4291228193939727</v>
      </c>
      <c r="Q99" s="156">
        <f t="shared" si="14"/>
        <v>1.1926191333641505</v>
      </c>
      <c r="R99" s="156">
        <f t="shared" si="14"/>
        <v>0.17947975900327934</v>
      </c>
      <c r="S99" s="156">
        <f t="shared" si="14"/>
        <v>0.6928194965517247</v>
      </c>
      <c r="T99" s="156">
        <f t="shared" si="14"/>
        <v>1.6627987916868767</v>
      </c>
      <c r="U99" s="156">
        <f t="shared" si="14"/>
        <v>6.1568399999999901</v>
      </c>
      <c r="V99" s="156">
        <f t="shared" si="10"/>
        <v>0</v>
      </c>
      <c r="Y99" s="156">
        <f>SUM(Y3:Y98)/4000</f>
        <v>0.3028199999999997</v>
      </c>
      <c r="Z99" s="156">
        <f t="shared" ref="Z99:AD99" si="15">SUM(Z3:Z98)/4000</f>
        <v>0.19331999999999971</v>
      </c>
      <c r="AA99" s="156">
        <f t="shared" si="15"/>
        <v>0.3028199999999997</v>
      </c>
      <c r="AB99" s="156">
        <f t="shared" si="15"/>
        <v>0.19331999999999971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42.84</v>
      </c>
      <c r="D3">
        <v>0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674.92655999999999</v>
      </c>
      <c r="M3">
        <v>46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275.625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42.66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18.583200000000001</v>
      </c>
      <c r="AH3">
        <v>140.34540000000001</v>
      </c>
      <c r="AI3">
        <v>14.003</v>
      </c>
      <c r="AJ3">
        <v>0</v>
      </c>
      <c r="AK3">
        <v>50.76</v>
      </c>
      <c r="AL3">
        <v>83.664000000000001</v>
      </c>
      <c r="AM3">
        <v>15.996</v>
      </c>
      <c r="AN3">
        <v>0.82259000000000004</v>
      </c>
      <c r="AO3">
        <v>26.754000000000001</v>
      </c>
      <c r="AP3">
        <v>12.9381</v>
      </c>
      <c r="AQ3">
        <v>62.244</v>
      </c>
      <c r="AR3">
        <v>32.150280000000002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81.899999999999991</v>
      </c>
      <c r="BA3">
        <f>SUM(B3:AZ3)</f>
        <v>2799.5564120000008</v>
      </c>
      <c r="BD3">
        <v>24.07</v>
      </c>
      <c r="BE3">
        <v>7.63</v>
      </c>
      <c r="BF3">
        <v>1.26</v>
      </c>
      <c r="BG3">
        <v>1.98</v>
      </c>
      <c r="BH3">
        <v>5.52</v>
      </c>
      <c r="BI3">
        <v>7.17</v>
      </c>
      <c r="BJ3">
        <v>1.56</v>
      </c>
      <c r="BK3">
        <v>3.92</v>
      </c>
      <c r="BL3">
        <v>0.86</v>
      </c>
      <c r="BM3">
        <v>1.29</v>
      </c>
      <c r="BN3">
        <v>0.5</v>
      </c>
      <c r="BO3">
        <v>16.21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81.899999999999991</v>
      </c>
    </row>
    <row r="4" spans="1:75">
      <c r="A4" t="s">
        <v>46</v>
      </c>
      <c r="B4">
        <v>0</v>
      </c>
      <c r="C4">
        <v>42.84</v>
      </c>
      <c r="D4">
        <v>0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674.92655999999999</v>
      </c>
      <c r="M4">
        <v>46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275.625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42.66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18.583200000000001</v>
      </c>
      <c r="AH4">
        <v>140.34540000000001</v>
      </c>
      <c r="AI4">
        <v>14.003</v>
      </c>
      <c r="AJ4">
        <v>0</v>
      </c>
      <c r="AK4">
        <v>50.76</v>
      </c>
      <c r="AL4">
        <v>83.664000000000001</v>
      </c>
      <c r="AM4">
        <v>15.996</v>
      </c>
      <c r="AN4">
        <v>0.82259000000000004</v>
      </c>
      <c r="AO4">
        <v>26.754000000000001</v>
      </c>
      <c r="AP4">
        <v>12.9381</v>
      </c>
      <c r="AQ4">
        <v>62.244</v>
      </c>
      <c r="AR4">
        <v>32.150280000000002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81.899999999999991</v>
      </c>
      <c r="BA4">
        <f t="shared" ref="BA4:BA67" si="1">SUM(B4:AZ4)</f>
        <v>2799.5564120000008</v>
      </c>
      <c r="BD4">
        <v>24.07</v>
      </c>
      <c r="BE4">
        <v>7.63</v>
      </c>
      <c r="BF4">
        <v>1.26</v>
      </c>
      <c r="BG4">
        <v>1.98</v>
      </c>
      <c r="BH4">
        <v>5.52</v>
      </c>
      <c r="BI4">
        <v>7.17</v>
      </c>
      <c r="BJ4">
        <v>1.56</v>
      </c>
      <c r="BK4">
        <v>3.92</v>
      </c>
      <c r="BL4">
        <v>0.86</v>
      </c>
      <c r="BM4">
        <v>1.29</v>
      </c>
      <c r="BN4">
        <v>0.5</v>
      </c>
      <c r="BO4">
        <v>16.21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81.899999999999991</v>
      </c>
    </row>
    <row r="5" spans="1:75">
      <c r="A5" t="s">
        <v>47</v>
      </c>
      <c r="B5">
        <v>0</v>
      </c>
      <c r="C5">
        <v>42.84</v>
      </c>
      <c r="D5">
        <v>0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674.92655999999999</v>
      </c>
      <c r="M5">
        <v>46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275.625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42.66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18.583200000000001</v>
      </c>
      <c r="AH5">
        <v>140.34540000000001</v>
      </c>
      <c r="AI5">
        <v>14.003</v>
      </c>
      <c r="AJ5">
        <v>0</v>
      </c>
      <c r="AK5">
        <v>50.76</v>
      </c>
      <c r="AL5">
        <v>83.664000000000001</v>
      </c>
      <c r="AM5">
        <v>15.996</v>
      </c>
      <c r="AN5">
        <v>0.82259000000000004</v>
      </c>
      <c r="AO5">
        <v>26.754000000000001</v>
      </c>
      <c r="AP5">
        <v>12.9381</v>
      </c>
      <c r="AQ5">
        <v>62.244</v>
      </c>
      <c r="AR5">
        <v>32.150280000000002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81.899999999999991</v>
      </c>
      <c r="BA5">
        <f t="shared" si="1"/>
        <v>2799.5564120000008</v>
      </c>
      <c r="BD5">
        <v>24.07</v>
      </c>
      <c r="BE5">
        <v>7.63</v>
      </c>
      <c r="BF5">
        <v>1.26</v>
      </c>
      <c r="BG5">
        <v>1.98</v>
      </c>
      <c r="BH5">
        <v>5.52</v>
      </c>
      <c r="BI5">
        <v>7.17</v>
      </c>
      <c r="BJ5">
        <v>1.56</v>
      </c>
      <c r="BK5">
        <v>3.92</v>
      </c>
      <c r="BL5">
        <v>0.86</v>
      </c>
      <c r="BM5">
        <v>1.29</v>
      </c>
      <c r="BN5">
        <v>0.5</v>
      </c>
      <c r="BO5">
        <v>16.21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81.899999999999991</v>
      </c>
    </row>
    <row r="6" spans="1:75">
      <c r="A6" t="s">
        <v>48</v>
      </c>
      <c r="B6">
        <v>0</v>
      </c>
      <c r="C6">
        <v>42.84</v>
      </c>
      <c r="D6">
        <v>0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275.625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42.66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18.583200000000001</v>
      </c>
      <c r="AH6">
        <v>116.9545</v>
      </c>
      <c r="AI6">
        <v>14.003</v>
      </c>
      <c r="AJ6">
        <v>0</v>
      </c>
      <c r="AK6">
        <v>50.76</v>
      </c>
      <c r="AL6">
        <v>83.664000000000001</v>
      </c>
      <c r="AM6">
        <v>15.996</v>
      </c>
      <c r="AN6">
        <v>0.82259000000000004</v>
      </c>
      <c r="AO6">
        <v>26.754000000000001</v>
      </c>
      <c r="AP6">
        <v>12.9381</v>
      </c>
      <c r="AQ6">
        <v>62.244</v>
      </c>
      <c r="AR6">
        <v>32.150280000000002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81.899999999999991</v>
      </c>
      <c r="BA6">
        <f t="shared" si="1"/>
        <v>2754.3914520000008</v>
      </c>
      <c r="BD6">
        <v>24.07</v>
      </c>
      <c r="BE6">
        <v>7.63</v>
      </c>
      <c r="BF6">
        <v>1.26</v>
      </c>
      <c r="BG6">
        <v>1.98</v>
      </c>
      <c r="BH6">
        <v>5.52</v>
      </c>
      <c r="BI6">
        <v>7.17</v>
      </c>
      <c r="BJ6">
        <v>1.56</v>
      </c>
      <c r="BK6">
        <v>3.92</v>
      </c>
      <c r="BL6">
        <v>0.86</v>
      </c>
      <c r="BM6">
        <v>1.29</v>
      </c>
      <c r="BN6">
        <v>0.5</v>
      </c>
      <c r="BO6">
        <v>16.21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81.899999999999991</v>
      </c>
    </row>
    <row r="7" spans="1:75">
      <c r="A7" t="s">
        <v>49</v>
      </c>
      <c r="B7">
        <v>0</v>
      </c>
      <c r="C7">
        <v>42.84</v>
      </c>
      <c r="D7">
        <v>0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275.625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42.66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18.583200000000001</v>
      </c>
      <c r="AH7">
        <v>116.9545</v>
      </c>
      <c r="AI7">
        <v>14.003</v>
      </c>
      <c r="AJ7">
        <v>0</v>
      </c>
      <c r="AK7">
        <v>50.76</v>
      </c>
      <c r="AL7">
        <v>83.664000000000001</v>
      </c>
      <c r="AM7">
        <v>15.996</v>
      </c>
      <c r="AN7">
        <v>0.82259000000000004</v>
      </c>
      <c r="AO7">
        <v>26.754000000000001</v>
      </c>
      <c r="AP7">
        <v>12.9381</v>
      </c>
      <c r="AQ7">
        <v>62.244</v>
      </c>
      <c r="AR7">
        <v>13.452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82.149999999999991</v>
      </c>
      <c r="BA7">
        <f t="shared" si="1"/>
        <v>2735.9431720000011</v>
      </c>
      <c r="BD7">
        <v>24.07</v>
      </c>
      <c r="BE7">
        <v>7.63</v>
      </c>
      <c r="BF7">
        <v>1.26</v>
      </c>
      <c r="BG7">
        <v>1.98</v>
      </c>
      <c r="BH7">
        <v>5.77</v>
      </c>
      <c r="BI7">
        <v>7.17</v>
      </c>
      <c r="BJ7">
        <v>1.56</v>
      </c>
      <c r="BK7">
        <v>3.92</v>
      </c>
      <c r="BL7">
        <v>0.86</v>
      </c>
      <c r="BM7">
        <v>1.29</v>
      </c>
      <c r="BN7">
        <v>0.5</v>
      </c>
      <c r="BO7">
        <v>16.21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82.149999999999991</v>
      </c>
    </row>
    <row r="8" spans="1:75">
      <c r="A8" t="s">
        <v>50</v>
      </c>
      <c r="B8">
        <v>0</v>
      </c>
      <c r="C8">
        <v>42.84</v>
      </c>
      <c r="D8">
        <v>0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275.625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42.66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18.583200000000001</v>
      </c>
      <c r="AH8">
        <v>116.9545</v>
      </c>
      <c r="AI8">
        <v>14.003</v>
      </c>
      <c r="AJ8">
        <v>0</v>
      </c>
      <c r="AK8">
        <v>50.76</v>
      </c>
      <c r="AL8">
        <v>83.664000000000001</v>
      </c>
      <c r="AM8">
        <v>15.996</v>
      </c>
      <c r="AN8">
        <v>0.82259000000000004</v>
      </c>
      <c r="AO8">
        <v>26.754000000000001</v>
      </c>
      <c r="AP8">
        <v>12.9381</v>
      </c>
      <c r="AQ8">
        <v>62.244</v>
      </c>
      <c r="AR8">
        <v>11.434200000000001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82.11999999999999</v>
      </c>
      <c r="BA8">
        <f t="shared" si="1"/>
        <v>2733.8953720000009</v>
      </c>
      <c r="BD8">
        <v>24.07</v>
      </c>
      <c r="BE8">
        <v>7.63</v>
      </c>
      <c r="BF8">
        <v>1.23</v>
      </c>
      <c r="BG8">
        <v>1.98</v>
      </c>
      <c r="BH8">
        <v>5.77</v>
      </c>
      <c r="BI8">
        <v>7.17</v>
      </c>
      <c r="BJ8">
        <v>1.56</v>
      </c>
      <c r="BK8">
        <v>3.92</v>
      </c>
      <c r="BL8">
        <v>0.86</v>
      </c>
      <c r="BM8">
        <v>1.29</v>
      </c>
      <c r="BN8">
        <v>0.5</v>
      </c>
      <c r="BO8">
        <v>16.21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82.11999999999999</v>
      </c>
    </row>
    <row r="9" spans="1:75">
      <c r="A9" t="s">
        <v>51</v>
      </c>
      <c r="B9">
        <v>0</v>
      </c>
      <c r="C9">
        <v>42.84</v>
      </c>
      <c r="D9">
        <v>0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275.625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18.583200000000001</v>
      </c>
      <c r="AH9">
        <v>116.9545</v>
      </c>
      <c r="AI9">
        <v>14.003</v>
      </c>
      <c r="AJ9">
        <v>0</v>
      </c>
      <c r="AK9">
        <v>50.76</v>
      </c>
      <c r="AL9">
        <v>83.664000000000001</v>
      </c>
      <c r="AM9">
        <v>15.996</v>
      </c>
      <c r="AN9">
        <v>0.82259000000000004</v>
      </c>
      <c r="AO9">
        <v>27.635999999999999</v>
      </c>
      <c r="AP9">
        <v>12.9381</v>
      </c>
      <c r="AQ9">
        <v>46.683</v>
      </c>
      <c r="AR9">
        <v>11.434200000000001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82.149999999999991</v>
      </c>
      <c r="BA9">
        <f t="shared" si="1"/>
        <v>2719.246372000001</v>
      </c>
      <c r="BD9">
        <v>24.07</v>
      </c>
      <c r="BE9">
        <v>7.63</v>
      </c>
      <c r="BF9">
        <v>1.26</v>
      </c>
      <c r="BG9">
        <v>1.98</v>
      </c>
      <c r="BH9">
        <v>5.77</v>
      </c>
      <c r="BI9">
        <v>7.17</v>
      </c>
      <c r="BJ9">
        <v>1.56</v>
      </c>
      <c r="BK9">
        <v>3.92</v>
      </c>
      <c r="BL9">
        <v>0.86</v>
      </c>
      <c r="BM9">
        <v>1.29</v>
      </c>
      <c r="BN9">
        <v>0.5</v>
      </c>
      <c r="BO9">
        <v>16.21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82.149999999999991</v>
      </c>
    </row>
    <row r="10" spans="1:75">
      <c r="A10" t="s">
        <v>52</v>
      </c>
      <c r="B10">
        <v>0</v>
      </c>
      <c r="C10">
        <v>42.84</v>
      </c>
      <c r="D10">
        <v>0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275.625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18.583200000000001</v>
      </c>
      <c r="AH10">
        <v>116.9545</v>
      </c>
      <c r="AI10">
        <v>14.003</v>
      </c>
      <c r="AJ10">
        <v>0</v>
      </c>
      <c r="AK10">
        <v>50.76</v>
      </c>
      <c r="AL10">
        <v>83.664000000000001</v>
      </c>
      <c r="AM10">
        <v>15.996</v>
      </c>
      <c r="AN10">
        <v>0.82259000000000004</v>
      </c>
      <c r="AO10">
        <v>27.635999999999999</v>
      </c>
      <c r="AP10">
        <v>12.9381</v>
      </c>
      <c r="AQ10">
        <v>46.683</v>
      </c>
      <c r="AR10">
        <v>11.434200000000001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82.149999999999991</v>
      </c>
      <c r="BA10">
        <f t="shared" si="1"/>
        <v>2719.246372000001</v>
      </c>
      <c r="BD10">
        <v>24.07</v>
      </c>
      <c r="BE10">
        <v>7.63</v>
      </c>
      <c r="BF10">
        <v>1.26</v>
      </c>
      <c r="BG10">
        <v>1.98</v>
      </c>
      <c r="BH10">
        <v>5.77</v>
      </c>
      <c r="BI10">
        <v>7.17</v>
      </c>
      <c r="BJ10">
        <v>1.56</v>
      </c>
      <c r="BK10">
        <v>3.92</v>
      </c>
      <c r="BL10">
        <v>0.86</v>
      </c>
      <c r="BM10">
        <v>1.29</v>
      </c>
      <c r="BN10">
        <v>0.5</v>
      </c>
      <c r="BO10">
        <v>16.21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82.149999999999991</v>
      </c>
    </row>
    <row r="11" spans="1:75">
      <c r="A11" t="s">
        <v>53</v>
      </c>
      <c r="B11">
        <v>0</v>
      </c>
      <c r="C11">
        <v>42.84</v>
      </c>
      <c r="D11">
        <v>0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275.625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18.583200000000001</v>
      </c>
      <c r="AH11">
        <v>116.9545</v>
      </c>
      <c r="AI11">
        <v>14.003</v>
      </c>
      <c r="AJ11">
        <v>0</v>
      </c>
      <c r="AK11">
        <v>50.76</v>
      </c>
      <c r="AL11">
        <v>83.664000000000001</v>
      </c>
      <c r="AM11">
        <v>15.996</v>
      </c>
      <c r="AN11">
        <v>0.82259000000000004</v>
      </c>
      <c r="AO11">
        <v>27.635999999999999</v>
      </c>
      <c r="AP11">
        <v>12.9381</v>
      </c>
      <c r="AQ11">
        <v>46.683</v>
      </c>
      <c r="AR11">
        <v>11.434200000000001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82.55</v>
      </c>
      <c r="BA11">
        <f t="shared" si="1"/>
        <v>2719.6463720000011</v>
      </c>
      <c r="BD11">
        <v>25.43</v>
      </c>
      <c r="BE11">
        <v>7.45</v>
      </c>
      <c r="BF11">
        <v>1.33</v>
      </c>
      <c r="BG11">
        <v>1.92</v>
      </c>
      <c r="BH11">
        <v>5.58</v>
      </c>
      <c r="BI11">
        <v>7.03</v>
      </c>
      <c r="BJ11">
        <v>1.6</v>
      </c>
      <c r="BK11">
        <v>4.08</v>
      </c>
      <c r="BL11">
        <v>0.82</v>
      </c>
      <c r="BM11">
        <v>1.29</v>
      </c>
      <c r="BN11">
        <v>0.49</v>
      </c>
      <c r="BO11">
        <v>15.81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82.55</v>
      </c>
    </row>
    <row r="12" spans="1:75">
      <c r="A12" t="s">
        <v>54</v>
      </c>
      <c r="B12">
        <v>0</v>
      </c>
      <c r="C12">
        <v>42.84</v>
      </c>
      <c r="D12">
        <v>0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275.625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18.583200000000001</v>
      </c>
      <c r="AH12">
        <v>116.9545</v>
      </c>
      <c r="AI12">
        <v>14.003</v>
      </c>
      <c r="AJ12">
        <v>0</v>
      </c>
      <c r="AK12">
        <v>50.76</v>
      </c>
      <c r="AL12">
        <v>83.664000000000001</v>
      </c>
      <c r="AM12">
        <v>15.996</v>
      </c>
      <c r="AN12">
        <v>0.82259000000000004</v>
      </c>
      <c r="AO12">
        <v>27.635999999999999</v>
      </c>
      <c r="AP12">
        <v>12.9381</v>
      </c>
      <c r="AQ12">
        <v>46.683</v>
      </c>
      <c r="AR12">
        <v>11.434200000000001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82.55</v>
      </c>
      <c r="BA12">
        <f t="shared" si="1"/>
        <v>2719.6463720000011</v>
      </c>
      <c r="BD12">
        <v>25.43</v>
      </c>
      <c r="BE12">
        <v>7.45</v>
      </c>
      <c r="BF12">
        <v>1.33</v>
      </c>
      <c r="BG12">
        <v>1.92</v>
      </c>
      <c r="BH12">
        <v>5.58</v>
      </c>
      <c r="BI12">
        <v>7.03</v>
      </c>
      <c r="BJ12">
        <v>1.6</v>
      </c>
      <c r="BK12">
        <v>4.08</v>
      </c>
      <c r="BL12">
        <v>0.82</v>
      </c>
      <c r="BM12">
        <v>1.29</v>
      </c>
      <c r="BN12">
        <v>0.49</v>
      </c>
      <c r="BO12">
        <v>15.81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82.55</v>
      </c>
    </row>
    <row r="13" spans="1:75">
      <c r="A13" t="s">
        <v>55</v>
      </c>
      <c r="B13">
        <v>0</v>
      </c>
      <c r="C13">
        <v>42.84</v>
      </c>
      <c r="D13">
        <v>0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275.625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28.594000000000001</v>
      </c>
      <c r="AG13">
        <v>18.583200000000001</v>
      </c>
      <c r="AH13">
        <v>116.9545</v>
      </c>
      <c r="AI13">
        <v>14.003</v>
      </c>
      <c r="AJ13">
        <v>0</v>
      </c>
      <c r="AK13">
        <v>50.76</v>
      </c>
      <c r="AL13">
        <v>83.664000000000001</v>
      </c>
      <c r="AM13">
        <v>15.996</v>
      </c>
      <c r="AN13">
        <v>0.82259000000000004</v>
      </c>
      <c r="AO13">
        <v>27.635999999999999</v>
      </c>
      <c r="AP13">
        <v>12.9381</v>
      </c>
      <c r="AQ13">
        <v>46.683</v>
      </c>
      <c r="AR13">
        <v>11.434200000000001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82.55</v>
      </c>
      <c r="BA13">
        <f t="shared" si="1"/>
        <v>2719.6463720000011</v>
      </c>
      <c r="BD13">
        <v>25.43</v>
      </c>
      <c r="BE13">
        <v>7.45</v>
      </c>
      <c r="BF13">
        <v>1.33</v>
      </c>
      <c r="BG13">
        <v>1.92</v>
      </c>
      <c r="BH13">
        <v>5.58</v>
      </c>
      <c r="BI13">
        <v>7.03</v>
      </c>
      <c r="BJ13">
        <v>1.6</v>
      </c>
      <c r="BK13">
        <v>4.08</v>
      </c>
      <c r="BL13">
        <v>0.82</v>
      </c>
      <c r="BM13">
        <v>1.29</v>
      </c>
      <c r="BN13">
        <v>0.49</v>
      </c>
      <c r="BO13">
        <v>15.81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82.55</v>
      </c>
    </row>
    <row r="14" spans="1:75">
      <c r="A14" t="s">
        <v>56</v>
      </c>
      <c r="B14">
        <v>0</v>
      </c>
      <c r="C14">
        <v>42.84</v>
      </c>
      <c r="D14">
        <v>0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275.625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28.594000000000001</v>
      </c>
      <c r="AG14">
        <v>18.583200000000001</v>
      </c>
      <c r="AH14">
        <v>116.9545</v>
      </c>
      <c r="AI14">
        <v>14.003</v>
      </c>
      <c r="AJ14">
        <v>0</v>
      </c>
      <c r="AK14">
        <v>50.76</v>
      </c>
      <c r="AL14">
        <v>83.664000000000001</v>
      </c>
      <c r="AM14">
        <v>15.996</v>
      </c>
      <c r="AN14">
        <v>0.82259000000000004</v>
      </c>
      <c r="AO14">
        <v>27.635999999999999</v>
      </c>
      <c r="AP14">
        <v>12.9381</v>
      </c>
      <c r="AQ14">
        <v>46.683</v>
      </c>
      <c r="AR14">
        <v>11.434200000000001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82.52</v>
      </c>
      <c r="BA14">
        <f t="shared" si="1"/>
        <v>2719.6163720000009</v>
      </c>
      <c r="BD14">
        <v>25.43</v>
      </c>
      <c r="BE14">
        <v>7.45</v>
      </c>
      <c r="BF14">
        <v>1.3</v>
      </c>
      <c r="BG14">
        <v>1.92</v>
      </c>
      <c r="BH14">
        <v>5.58</v>
      </c>
      <c r="BI14">
        <v>7.03</v>
      </c>
      <c r="BJ14">
        <v>1.6</v>
      </c>
      <c r="BK14">
        <v>4.08</v>
      </c>
      <c r="BL14">
        <v>0.82</v>
      </c>
      <c r="BM14">
        <v>1.29</v>
      </c>
      <c r="BN14">
        <v>0.49</v>
      </c>
      <c r="BO14">
        <v>15.81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82.52</v>
      </c>
    </row>
    <row r="15" spans="1:75">
      <c r="A15" t="s">
        <v>57</v>
      </c>
      <c r="B15">
        <v>0</v>
      </c>
      <c r="C15">
        <v>42.84</v>
      </c>
      <c r="D15">
        <v>0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275.625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28.594000000000001</v>
      </c>
      <c r="AG15">
        <v>18.583200000000001</v>
      </c>
      <c r="AH15">
        <v>116.9545</v>
      </c>
      <c r="AI15">
        <v>14.003</v>
      </c>
      <c r="AJ15">
        <v>0</v>
      </c>
      <c r="AK15">
        <v>50.76</v>
      </c>
      <c r="AL15">
        <v>79.364599999999996</v>
      </c>
      <c r="AM15">
        <v>15.996</v>
      </c>
      <c r="AN15">
        <v>0.82259000000000004</v>
      </c>
      <c r="AO15">
        <v>27.635999999999999</v>
      </c>
      <c r="AP15">
        <v>11.529</v>
      </c>
      <c r="AQ15">
        <v>46.683</v>
      </c>
      <c r="AR15">
        <v>11.434200000000001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82.55</v>
      </c>
      <c r="BA15">
        <f t="shared" si="1"/>
        <v>2720.491672000001</v>
      </c>
      <c r="BD15">
        <v>25.43</v>
      </c>
      <c r="BE15">
        <v>7.45</v>
      </c>
      <c r="BF15">
        <v>1.33</v>
      </c>
      <c r="BG15">
        <v>1.92</v>
      </c>
      <c r="BH15">
        <v>5.58</v>
      </c>
      <c r="BI15">
        <v>7.03</v>
      </c>
      <c r="BJ15">
        <v>1.6</v>
      </c>
      <c r="BK15">
        <v>4.08</v>
      </c>
      <c r="BL15">
        <v>0.82</v>
      </c>
      <c r="BM15">
        <v>1.29</v>
      </c>
      <c r="BN15">
        <v>0.49</v>
      </c>
      <c r="BO15">
        <v>15.81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82.55</v>
      </c>
    </row>
    <row r="16" spans="1:75">
      <c r="A16" t="s">
        <v>58</v>
      </c>
      <c r="B16">
        <v>0</v>
      </c>
      <c r="C16">
        <v>42.84</v>
      </c>
      <c r="D16">
        <v>0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275.625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28.594000000000001</v>
      </c>
      <c r="AG16">
        <v>18.583200000000001</v>
      </c>
      <c r="AH16">
        <v>116.9545</v>
      </c>
      <c r="AI16">
        <v>14.003</v>
      </c>
      <c r="AJ16">
        <v>0</v>
      </c>
      <c r="AK16">
        <v>50.76</v>
      </c>
      <c r="AL16">
        <v>79.364599999999996</v>
      </c>
      <c r="AM16">
        <v>15.996</v>
      </c>
      <c r="AN16">
        <v>0.82259000000000004</v>
      </c>
      <c r="AO16">
        <v>27.635999999999999</v>
      </c>
      <c r="AP16">
        <v>11.529</v>
      </c>
      <c r="AQ16">
        <v>46.683</v>
      </c>
      <c r="AR16">
        <v>11.434200000000001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82.55</v>
      </c>
      <c r="BA16">
        <f t="shared" si="1"/>
        <v>2720.491672000001</v>
      </c>
      <c r="BD16">
        <v>25.43</v>
      </c>
      <c r="BE16">
        <v>7.45</v>
      </c>
      <c r="BF16">
        <v>1.33</v>
      </c>
      <c r="BG16">
        <v>1.92</v>
      </c>
      <c r="BH16">
        <v>5.58</v>
      </c>
      <c r="BI16">
        <v>7.03</v>
      </c>
      <c r="BJ16">
        <v>1.6</v>
      </c>
      <c r="BK16">
        <v>4.08</v>
      </c>
      <c r="BL16">
        <v>0.82</v>
      </c>
      <c r="BM16">
        <v>1.29</v>
      </c>
      <c r="BN16">
        <v>0.49</v>
      </c>
      <c r="BO16">
        <v>15.81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82.55</v>
      </c>
    </row>
    <row r="17" spans="1:75">
      <c r="A17" t="s">
        <v>59</v>
      </c>
      <c r="B17">
        <v>0</v>
      </c>
      <c r="C17">
        <v>42.84</v>
      </c>
      <c r="D17">
        <v>0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275.625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28.594000000000001</v>
      </c>
      <c r="AG17">
        <v>18.583200000000001</v>
      </c>
      <c r="AH17">
        <v>116.9545</v>
      </c>
      <c r="AI17">
        <v>14.003</v>
      </c>
      <c r="AJ17">
        <v>0</v>
      </c>
      <c r="AK17">
        <v>50.76</v>
      </c>
      <c r="AL17">
        <v>79.364599999999996</v>
      </c>
      <c r="AM17">
        <v>15.996</v>
      </c>
      <c r="AN17">
        <v>0.82259000000000004</v>
      </c>
      <c r="AO17">
        <v>27.635999999999999</v>
      </c>
      <c r="AP17">
        <v>11.529</v>
      </c>
      <c r="AQ17">
        <v>46.683</v>
      </c>
      <c r="AR17">
        <v>11.434200000000001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82.55</v>
      </c>
      <c r="BA17">
        <f t="shared" si="1"/>
        <v>2720.491672000001</v>
      </c>
      <c r="BD17">
        <v>25.43</v>
      </c>
      <c r="BE17">
        <v>7.45</v>
      </c>
      <c r="BF17">
        <v>1.33</v>
      </c>
      <c r="BG17">
        <v>1.92</v>
      </c>
      <c r="BH17">
        <v>5.58</v>
      </c>
      <c r="BI17">
        <v>7.03</v>
      </c>
      <c r="BJ17">
        <v>1.6</v>
      </c>
      <c r="BK17">
        <v>4.08</v>
      </c>
      <c r="BL17">
        <v>0.82</v>
      </c>
      <c r="BM17">
        <v>1.29</v>
      </c>
      <c r="BN17">
        <v>0.49</v>
      </c>
      <c r="BO17">
        <v>15.81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82.55</v>
      </c>
    </row>
    <row r="18" spans="1:75">
      <c r="A18" t="s">
        <v>60</v>
      </c>
      <c r="B18">
        <v>0</v>
      </c>
      <c r="C18">
        <v>42.84</v>
      </c>
      <c r="D18">
        <v>0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275.625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28.594000000000001</v>
      </c>
      <c r="AG18">
        <v>18.583200000000001</v>
      </c>
      <c r="AH18">
        <v>116.9545</v>
      </c>
      <c r="AI18">
        <v>14.003</v>
      </c>
      <c r="AJ18">
        <v>0</v>
      </c>
      <c r="AK18">
        <v>50.76</v>
      </c>
      <c r="AL18">
        <v>79.364599999999996</v>
      </c>
      <c r="AM18">
        <v>15.996</v>
      </c>
      <c r="AN18">
        <v>0.82259000000000004</v>
      </c>
      <c r="AO18">
        <v>27.635999999999999</v>
      </c>
      <c r="AP18">
        <v>11.529</v>
      </c>
      <c r="AQ18">
        <v>46.683</v>
      </c>
      <c r="AR18">
        <v>11.434200000000001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82.55</v>
      </c>
      <c r="BA18">
        <f t="shared" si="1"/>
        <v>2720.491672000001</v>
      </c>
      <c r="BD18">
        <v>25.43</v>
      </c>
      <c r="BE18">
        <v>7.45</v>
      </c>
      <c r="BF18">
        <v>1.33</v>
      </c>
      <c r="BG18">
        <v>1.92</v>
      </c>
      <c r="BH18">
        <v>5.58</v>
      </c>
      <c r="BI18">
        <v>7.03</v>
      </c>
      <c r="BJ18">
        <v>1.6</v>
      </c>
      <c r="BK18">
        <v>4.08</v>
      </c>
      <c r="BL18">
        <v>0.82</v>
      </c>
      <c r="BM18">
        <v>1.29</v>
      </c>
      <c r="BN18">
        <v>0.49</v>
      </c>
      <c r="BO18">
        <v>15.81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82.55</v>
      </c>
    </row>
    <row r="19" spans="1:75">
      <c r="A19" t="s">
        <v>61</v>
      </c>
      <c r="B19">
        <v>0</v>
      </c>
      <c r="C19">
        <v>42.84</v>
      </c>
      <c r="D19">
        <v>0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275.625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28.594000000000001</v>
      </c>
      <c r="AG19">
        <v>18.583200000000001</v>
      </c>
      <c r="AH19">
        <v>116.9545</v>
      </c>
      <c r="AI19">
        <v>14.003</v>
      </c>
      <c r="AJ19">
        <v>0</v>
      </c>
      <c r="AK19">
        <v>50.76</v>
      </c>
      <c r="AL19">
        <v>69.72</v>
      </c>
      <c r="AM19">
        <v>15.996</v>
      </c>
      <c r="AN19">
        <v>0.82259000000000004</v>
      </c>
      <c r="AO19">
        <v>27.635999999999999</v>
      </c>
      <c r="AP19">
        <v>11.529</v>
      </c>
      <c r="AQ19">
        <v>62.244</v>
      </c>
      <c r="AR19">
        <v>11.434200000000001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82.55</v>
      </c>
      <c r="BA19">
        <f t="shared" si="1"/>
        <v>2726.4080720000011</v>
      </c>
      <c r="BD19">
        <v>25.43</v>
      </c>
      <c r="BE19">
        <v>7.45</v>
      </c>
      <c r="BF19">
        <v>1.33</v>
      </c>
      <c r="BG19">
        <v>1.92</v>
      </c>
      <c r="BH19">
        <v>5.58</v>
      </c>
      <c r="BI19">
        <v>7.03</v>
      </c>
      <c r="BJ19">
        <v>1.6</v>
      </c>
      <c r="BK19">
        <v>4.08</v>
      </c>
      <c r="BL19">
        <v>0.82</v>
      </c>
      <c r="BM19">
        <v>1.29</v>
      </c>
      <c r="BN19">
        <v>0.49</v>
      </c>
      <c r="BO19">
        <v>15.81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82.55</v>
      </c>
    </row>
    <row r="20" spans="1:75">
      <c r="A20" t="s">
        <v>62</v>
      </c>
      <c r="B20">
        <v>0</v>
      </c>
      <c r="C20">
        <v>42.84</v>
      </c>
      <c r="D20">
        <v>0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275.625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28.594000000000001</v>
      </c>
      <c r="AG20">
        <v>18.583200000000001</v>
      </c>
      <c r="AH20">
        <v>116.9545</v>
      </c>
      <c r="AI20">
        <v>14.003</v>
      </c>
      <c r="AJ20">
        <v>0</v>
      </c>
      <c r="AK20">
        <v>50.76</v>
      </c>
      <c r="AL20">
        <v>69.72</v>
      </c>
      <c r="AM20">
        <v>15.996</v>
      </c>
      <c r="AN20">
        <v>0.82259000000000004</v>
      </c>
      <c r="AO20">
        <v>27.635999999999999</v>
      </c>
      <c r="AP20">
        <v>11.529</v>
      </c>
      <c r="AQ20">
        <v>62.244</v>
      </c>
      <c r="AR20">
        <v>11.434200000000001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82.55</v>
      </c>
      <c r="BA20">
        <f t="shared" si="1"/>
        <v>2726.4080720000011</v>
      </c>
      <c r="BD20">
        <v>25.43</v>
      </c>
      <c r="BE20">
        <v>7.45</v>
      </c>
      <c r="BF20">
        <v>1.33</v>
      </c>
      <c r="BG20">
        <v>1.92</v>
      </c>
      <c r="BH20">
        <v>5.58</v>
      </c>
      <c r="BI20">
        <v>7.03</v>
      </c>
      <c r="BJ20">
        <v>1.6</v>
      </c>
      <c r="BK20">
        <v>4.08</v>
      </c>
      <c r="BL20">
        <v>0.82</v>
      </c>
      <c r="BM20">
        <v>1.29</v>
      </c>
      <c r="BN20">
        <v>0.49</v>
      </c>
      <c r="BO20">
        <v>15.81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82.55</v>
      </c>
    </row>
    <row r="21" spans="1:75">
      <c r="A21" t="s">
        <v>63</v>
      </c>
      <c r="B21">
        <v>0</v>
      </c>
      <c r="C21">
        <v>42.84</v>
      </c>
      <c r="D21">
        <v>0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275.625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28.594000000000001</v>
      </c>
      <c r="AG21">
        <v>18.583200000000001</v>
      </c>
      <c r="AH21">
        <v>116.9545</v>
      </c>
      <c r="AI21">
        <v>14.003</v>
      </c>
      <c r="AJ21">
        <v>0</v>
      </c>
      <c r="AK21">
        <v>50.76</v>
      </c>
      <c r="AL21">
        <v>69.72</v>
      </c>
      <c r="AM21">
        <v>15.996</v>
      </c>
      <c r="AN21">
        <v>0.82259000000000004</v>
      </c>
      <c r="AO21">
        <v>27.635999999999999</v>
      </c>
      <c r="AP21">
        <v>11.529</v>
      </c>
      <c r="AQ21">
        <v>62.244</v>
      </c>
      <c r="AR21">
        <v>10.089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82.44</v>
      </c>
      <c r="BA21">
        <f t="shared" si="1"/>
        <v>2724.9528720000008</v>
      </c>
      <c r="BD21">
        <v>25.43</v>
      </c>
      <c r="BE21">
        <v>7.45</v>
      </c>
      <c r="BF21">
        <v>1.33</v>
      </c>
      <c r="BG21">
        <v>1.92</v>
      </c>
      <c r="BH21">
        <v>5.58</v>
      </c>
      <c r="BI21">
        <v>7.03</v>
      </c>
      <c r="BJ21">
        <v>1.6</v>
      </c>
      <c r="BK21">
        <v>3.97</v>
      </c>
      <c r="BL21">
        <v>0.82</v>
      </c>
      <c r="BM21">
        <v>1.29</v>
      </c>
      <c r="BN21">
        <v>0.49</v>
      </c>
      <c r="BO21">
        <v>15.81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82.44</v>
      </c>
    </row>
    <row r="22" spans="1:75">
      <c r="A22" t="s">
        <v>64</v>
      </c>
      <c r="B22">
        <v>0</v>
      </c>
      <c r="C22">
        <v>42.84</v>
      </c>
      <c r="D22">
        <v>0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275.625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28.594000000000001</v>
      </c>
      <c r="AG22">
        <v>18.583200000000001</v>
      </c>
      <c r="AH22">
        <v>116.9545</v>
      </c>
      <c r="AI22">
        <v>14.003</v>
      </c>
      <c r="AJ22">
        <v>0</v>
      </c>
      <c r="AK22">
        <v>50.76</v>
      </c>
      <c r="AL22">
        <v>69.72</v>
      </c>
      <c r="AM22">
        <v>15.996</v>
      </c>
      <c r="AN22">
        <v>0.82259000000000004</v>
      </c>
      <c r="AO22">
        <v>27.635999999999999</v>
      </c>
      <c r="AP22">
        <v>11.529</v>
      </c>
      <c r="AQ22">
        <v>62.244</v>
      </c>
      <c r="AR22">
        <v>10.089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82.44</v>
      </c>
      <c r="BA22">
        <f t="shared" si="1"/>
        <v>2724.9528720000008</v>
      </c>
      <c r="BD22">
        <v>25.43</v>
      </c>
      <c r="BE22">
        <v>7.45</v>
      </c>
      <c r="BF22">
        <v>1.33</v>
      </c>
      <c r="BG22">
        <v>1.92</v>
      </c>
      <c r="BH22">
        <v>5.58</v>
      </c>
      <c r="BI22">
        <v>7.03</v>
      </c>
      <c r="BJ22">
        <v>1.6</v>
      </c>
      <c r="BK22">
        <v>3.97</v>
      </c>
      <c r="BL22">
        <v>0.82</v>
      </c>
      <c r="BM22">
        <v>1.29</v>
      </c>
      <c r="BN22">
        <v>0.49</v>
      </c>
      <c r="BO22">
        <v>15.81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82.44</v>
      </c>
    </row>
    <row r="23" spans="1:75">
      <c r="A23" t="s">
        <v>65</v>
      </c>
      <c r="B23">
        <v>0</v>
      </c>
      <c r="C23">
        <v>42.84</v>
      </c>
      <c r="D23">
        <v>0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275.625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28.594000000000001</v>
      </c>
      <c r="AG23">
        <v>18.583200000000001</v>
      </c>
      <c r="AH23">
        <v>116.9545</v>
      </c>
      <c r="AI23">
        <v>14.003</v>
      </c>
      <c r="AJ23">
        <v>0</v>
      </c>
      <c r="AK23">
        <v>50.76</v>
      </c>
      <c r="AL23">
        <v>69.72</v>
      </c>
      <c r="AM23">
        <v>15.996</v>
      </c>
      <c r="AN23">
        <v>0.82259000000000004</v>
      </c>
      <c r="AO23">
        <v>27.635999999999999</v>
      </c>
      <c r="AP23">
        <v>11.529</v>
      </c>
      <c r="AQ23">
        <v>62.244</v>
      </c>
      <c r="AR23">
        <v>10.089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82.44</v>
      </c>
      <c r="BA23">
        <f t="shared" si="1"/>
        <v>2724.9528720000008</v>
      </c>
      <c r="BD23">
        <v>25.43</v>
      </c>
      <c r="BE23">
        <v>7.45</v>
      </c>
      <c r="BF23">
        <v>1.33</v>
      </c>
      <c r="BG23">
        <v>1.92</v>
      </c>
      <c r="BH23">
        <v>5.58</v>
      </c>
      <c r="BI23">
        <v>7.03</v>
      </c>
      <c r="BJ23">
        <v>1.6</v>
      </c>
      <c r="BK23">
        <v>3.97</v>
      </c>
      <c r="BL23">
        <v>0.82</v>
      </c>
      <c r="BM23">
        <v>1.29</v>
      </c>
      <c r="BN23">
        <v>0.49</v>
      </c>
      <c r="BO23">
        <v>15.81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82.44</v>
      </c>
    </row>
    <row r="24" spans="1:75">
      <c r="A24" t="s">
        <v>66</v>
      </c>
      <c r="B24">
        <v>0</v>
      </c>
      <c r="C24">
        <v>42.84</v>
      </c>
      <c r="D24">
        <v>0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275.625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28.594000000000001</v>
      </c>
      <c r="AG24">
        <v>18.583200000000001</v>
      </c>
      <c r="AH24">
        <v>116.9545</v>
      </c>
      <c r="AI24">
        <v>14.003</v>
      </c>
      <c r="AJ24">
        <v>0</v>
      </c>
      <c r="AK24">
        <v>50.76</v>
      </c>
      <c r="AL24">
        <v>69.72</v>
      </c>
      <c r="AM24">
        <v>15.996</v>
      </c>
      <c r="AN24">
        <v>0.82259000000000004</v>
      </c>
      <c r="AO24">
        <v>27.635999999999999</v>
      </c>
      <c r="AP24">
        <v>11.529</v>
      </c>
      <c r="AQ24">
        <v>62.244</v>
      </c>
      <c r="AR24">
        <v>10.089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82.44</v>
      </c>
      <c r="BA24">
        <f t="shared" si="1"/>
        <v>2724.9528720000008</v>
      </c>
      <c r="BD24">
        <v>25.43</v>
      </c>
      <c r="BE24">
        <v>7.45</v>
      </c>
      <c r="BF24">
        <v>1.33</v>
      </c>
      <c r="BG24">
        <v>1.92</v>
      </c>
      <c r="BH24">
        <v>5.58</v>
      </c>
      <c r="BI24">
        <v>7.03</v>
      </c>
      <c r="BJ24">
        <v>1.6</v>
      </c>
      <c r="BK24">
        <v>3.97</v>
      </c>
      <c r="BL24">
        <v>0.82</v>
      </c>
      <c r="BM24">
        <v>1.29</v>
      </c>
      <c r="BN24">
        <v>0.49</v>
      </c>
      <c r="BO24">
        <v>15.81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82.44</v>
      </c>
    </row>
    <row r="25" spans="1:75">
      <c r="A25" t="s">
        <v>67</v>
      </c>
      <c r="B25">
        <v>0</v>
      </c>
      <c r="C25">
        <v>42.84</v>
      </c>
      <c r="D25">
        <v>0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275.625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28.594000000000001</v>
      </c>
      <c r="AG25">
        <v>18.583200000000001</v>
      </c>
      <c r="AH25">
        <v>140.34540000000001</v>
      </c>
      <c r="AI25">
        <v>16.548999999999999</v>
      </c>
      <c r="AJ25">
        <v>0</v>
      </c>
      <c r="AK25">
        <v>50.76</v>
      </c>
      <c r="AL25">
        <v>69.72</v>
      </c>
      <c r="AM25">
        <v>15.996</v>
      </c>
      <c r="AN25">
        <v>0.82259000000000004</v>
      </c>
      <c r="AO25">
        <v>27.635999999999999</v>
      </c>
      <c r="AP25">
        <v>11.529</v>
      </c>
      <c r="AQ25">
        <v>62.244</v>
      </c>
      <c r="AR25">
        <v>10.7616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82.320000000000007</v>
      </c>
      <c r="BA25">
        <f t="shared" si="1"/>
        <v>2751.4423720000009</v>
      </c>
      <c r="BD25">
        <v>25.43</v>
      </c>
      <c r="BE25">
        <v>7.45</v>
      </c>
      <c r="BF25">
        <v>1.33</v>
      </c>
      <c r="BG25">
        <v>1.92</v>
      </c>
      <c r="BH25">
        <v>5.58</v>
      </c>
      <c r="BI25">
        <v>7.03</v>
      </c>
      <c r="BJ25">
        <v>1.6</v>
      </c>
      <c r="BK25">
        <v>3.85</v>
      </c>
      <c r="BL25">
        <v>0.82</v>
      </c>
      <c r="BM25">
        <v>1.29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82.320000000000007</v>
      </c>
    </row>
    <row r="26" spans="1:75">
      <c r="A26" t="s">
        <v>68</v>
      </c>
      <c r="B26">
        <v>0</v>
      </c>
      <c r="C26">
        <v>42.84</v>
      </c>
      <c r="D26">
        <v>0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275.625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28.594000000000001</v>
      </c>
      <c r="AG26">
        <v>18.583200000000001</v>
      </c>
      <c r="AH26">
        <v>140.34540000000001</v>
      </c>
      <c r="AI26">
        <v>19.094999999999999</v>
      </c>
      <c r="AJ26">
        <v>0</v>
      </c>
      <c r="AK26">
        <v>50.76</v>
      </c>
      <c r="AL26">
        <v>69.72</v>
      </c>
      <c r="AM26">
        <v>15.996</v>
      </c>
      <c r="AN26">
        <v>0.82259000000000004</v>
      </c>
      <c r="AO26">
        <v>27.635999999999999</v>
      </c>
      <c r="AP26">
        <v>11.529</v>
      </c>
      <c r="AQ26">
        <v>62.244</v>
      </c>
      <c r="AR26">
        <v>10.7616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82.440000000000012</v>
      </c>
      <c r="BA26">
        <f t="shared" si="1"/>
        <v>2754.1083720000006</v>
      </c>
      <c r="BD26">
        <v>25.43</v>
      </c>
      <c r="BE26">
        <v>7.45</v>
      </c>
      <c r="BF26">
        <v>1.33</v>
      </c>
      <c r="BG26">
        <v>1.92</v>
      </c>
      <c r="BH26">
        <v>5.58</v>
      </c>
      <c r="BI26">
        <v>7.03</v>
      </c>
      <c r="BJ26">
        <v>1.6</v>
      </c>
      <c r="BK26">
        <v>3.95</v>
      </c>
      <c r="BL26">
        <v>0.84</v>
      </c>
      <c r="BM26">
        <v>1.29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82.440000000000012</v>
      </c>
    </row>
    <row r="27" spans="1:75">
      <c r="A27" t="s">
        <v>69</v>
      </c>
      <c r="B27">
        <v>0</v>
      </c>
      <c r="C27">
        <v>34.335000000000001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275.625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36.544144000000003</v>
      </c>
      <c r="AE27">
        <v>49.436556000000003</v>
      </c>
      <c r="AF27">
        <v>28.594000000000001</v>
      </c>
      <c r="AG27">
        <v>18.583200000000001</v>
      </c>
      <c r="AH27">
        <v>140.34540000000001</v>
      </c>
      <c r="AI27">
        <v>19.094999999999999</v>
      </c>
      <c r="AJ27">
        <v>0</v>
      </c>
      <c r="AK27">
        <v>50.76</v>
      </c>
      <c r="AL27">
        <v>69.72</v>
      </c>
      <c r="AM27">
        <v>15.996</v>
      </c>
      <c r="AN27">
        <v>0.82259000000000004</v>
      </c>
      <c r="AO27">
        <v>27.635999999999999</v>
      </c>
      <c r="AP27">
        <v>11.529</v>
      </c>
      <c r="AQ27">
        <v>62.244</v>
      </c>
      <c r="AR27">
        <v>10.7616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82.2</v>
      </c>
      <c r="BA27">
        <f t="shared" si="1"/>
        <v>2753.7633720000003</v>
      </c>
      <c r="BD27">
        <v>24.07</v>
      </c>
      <c r="BE27">
        <v>7.63</v>
      </c>
      <c r="BF27">
        <v>1.26</v>
      </c>
      <c r="BG27">
        <v>1.98</v>
      </c>
      <c r="BH27">
        <v>5.77</v>
      </c>
      <c r="BI27">
        <v>7.17</v>
      </c>
      <c r="BJ27">
        <v>1.56</v>
      </c>
      <c r="BK27">
        <v>3.95</v>
      </c>
      <c r="BL27">
        <v>0.88</v>
      </c>
      <c r="BM27">
        <v>1.29</v>
      </c>
      <c r="BN27">
        <v>0.5</v>
      </c>
      <c r="BO27">
        <v>16.21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82.2</v>
      </c>
    </row>
    <row r="28" spans="1:75">
      <c r="A28" t="s">
        <v>70</v>
      </c>
      <c r="B28">
        <v>0</v>
      </c>
      <c r="C28">
        <v>34.335000000000001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275.625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28.594000000000001</v>
      </c>
      <c r="AG28">
        <v>18.583200000000001</v>
      </c>
      <c r="AH28">
        <v>140.34540000000001</v>
      </c>
      <c r="AI28">
        <v>48.883200000000002</v>
      </c>
      <c r="AJ28">
        <v>0</v>
      </c>
      <c r="AK28">
        <v>50.76</v>
      </c>
      <c r="AL28">
        <v>69.72</v>
      </c>
      <c r="AM28">
        <v>15.996</v>
      </c>
      <c r="AN28">
        <v>0.82259000000000004</v>
      </c>
      <c r="AO28">
        <v>27.635999999999999</v>
      </c>
      <c r="AP28">
        <v>11.529</v>
      </c>
      <c r="AQ28">
        <v>62.244</v>
      </c>
      <c r="AR28">
        <v>10.7616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82.2</v>
      </c>
      <c r="BA28">
        <f t="shared" si="1"/>
        <v>2783.5515720000008</v>
      </c>
      <c r="BD28">
        <v>24.07</v>
      </c>
      <c r="BE28">
        <v>7.63</v>
      </c>
      <c r="BF28">
        <v>1.26</v>
      </c>
      <c r="BG28">
        <v>1.98</v>
      </c>
      <c r="BH28">
        <v>5.77</v>
      </c>
      <c r="BI28">
        <v>7.17</v>
      </c>
      <c r="BJ28">
        <v>1.56</v>
      </c>
      <c r="BK28">
        <v>3.95</v>
      </c>
      <c r="BL28">
        <v>0.88</v>
      </c>
      <c r="BM28">
        <v>1.29</v>
      </c>
      <c r="BN28">
        <v>0.5</v>
      </c>
      <c r="BO28">
        <v>16.21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82.2</v>
      </c>
    </row>
    <row r="29" spans="1:75">
      <c r="A29" t="s">
        <v>71</v>
      </c>
      <c r="B29">
        <v>0</v>
      </c>
      <c r="C29">
        <v>34.335000000000001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275.625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28.594000000000001</v>
      </c>
      <c r="AG29">
        <v>18.583200000000001</v>
      </c>
      <c r="AH29">
        <v>140.34540000000001</v>
      </c>
      <c r="AI29">
        <v>48.883200000000002</v>
      </c>
      <c r="AJ29">
        <v>0</v>
      </c>
      <c r="AK29">
        <v>50.76</v>
      </c>
      <c r="AL29">
        <v>69.72</v>
      </c>
      <c r="AM29">
        <v>15.996</v>
      </c>
      <c r="AN29">
        <v>0.82259000000000004</v>
      </c>
      <c r="AO29">
        <v>27.635999999999999</v>
      </c>
      <c r="AP29">
        <v>11.529</v>
      </c>
      <c r="AQ29">
        <v>62.244</v>
      </c>
      <c r="AR29">
        <v>13.452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82.149999999999991</v>
      </c>
      <c r="BA29">
        <f t="shared" si="1"/>
        <v>2786.1919720000014</v>
      </c>
      <c r="BD29">
        <v>24.07</v>
      </c>
      <c r="BE29">
        <v>7.63</v>
      </c>
      <c r="BF29">
        <v>1.26</v>
      </c>
      <c r="BG29">
        <v>1.98</v>
      </c>
      <c r="BH29">
        <v>5.77</v>
      </c>
      <c r="BI29">
        <v>7.17</v>
      </c>
      <c r="BJ29">
        <v>1.56</v>
      </c>
      <c r="BK29">
        <v>3.9</v>
      </c>
      <c r="BL29">
        <v>0.88</v>
      </c>
      <c r="BM29">
        <v>1.29</v>
      </c>
      <c r="BN29">
        <v>0.5</v>
      </c>
      <c r="BO29">
        <v>16.21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82.149999999999991</v>
      </c>
    </row>
    <row r="30" spans="1:75">
      <c r="A30" t="s">
        <v>72</v>
      </c>
      <c r="B30">
        <v>0</v>
      </c>
      <c r="C30">
        <v>34.335000000000001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275.625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28.594000000000001</v>
      </c>
      <c r="AG30">
        <v>18.583200000000001</v>
      </c>
      <c r="AH30">
        <v>140.34540000000001</v>
      </c>
      <c r="AI30">
        <v>48.883200000000002</v>
      </c>
      <c r="AJ30">
        <v>0</v>
      </c>
      <c r="AK30">
        <v>50.76</v>
      </c>
      <c r="AL30">
        <v>69.72</v>
      </c>
      <c r="AM30">
        <v>15.996</v>
      </c>
      <c r="AN30">
        <v>0.82259000000000004</v>
      </c>
      <c r="AO30">
        <v>27.635999999999999</v>
      </c>
      <c r="AP30">
        <v>11.529</v>
      </c>
      <c r="AQ30">
        <v>62.244</v>
      </c>
      <c r="AR30">
        <v>32.150280000000002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82.149999999999991</v>
      </c>
      <c r="BA30">
        <f t="shared" si="1"/>
        <v>2804.8902520000011</v>
      </c>
      <c r="BD30">
        <v>24.07</v>
      </c>
      <c r="BE30">
        <v>7.63</v>
      </c>
      <c r="BF30">
        <v>1.26</v>
      </c>
      <c r="BG30">
        <v>1.98</v>
      </c>
      <c r="BH30">
        <v>5.77</v>
      </c>
      <c r="BI30">
        <v>7.17</v>
      </c>
      <c r="BJ30">
        <v>1.56</v>
      </c>
      <c r="BK30">
        <v>3.9</v>
      </c>
      <c r="BL30">
        <v>0.88</v>
      </c>
      <c r="BM30">
        <v>1.29</v>
      </c>
      <c r="BN30">
        <v>0.5</v>
      </c>
      <c r="BO30">
        <v>16.21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82.149999999999991</v>
      </c>
    </row>
    <row r="31" spans="1:75">
      <c r="A31" t="s">
        <v>73</v>
      </c>
      <c r="B31">
        <v>0</v>
      </c>
      <c r="C31">
        <v>34.335000000000001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275.625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28.594000000000001</v>
      </c>
      <c r="AG31">
        <v>18.583200000000001</v>
      </c>
      <c r="AH31">
        <v>116.9545</v>
      </c>
      <c r="AI31">
        <v>48.883200000000002</v>
      </c>
      <c r="AJ31">
        <v>0</v>
      </c>
      <c r="AK31">
        <v>50.76</v>
      </c>
      <c r="AL31">
        <v>69.72</v>
      </c>
      <c r="AM31">
        <v>15.996</v>
      </c>
      <c r="AN31">
        <v>0.82259000000000004</v>
      </c>
      <c r="AO31">
        <v>27.635999999999999</v>
      </c>
      <c r="AP31">
        <v>11.529</v>
      </c>
      <c r="AQ31">
        <v>62.244</v>
      </c>
      <c r="AR31">
        <v>32.150280000000002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82.189999999999984</v>
      </c>
      <c r="BA31">
        <f t="shared" si="1"/>
        <v>2788.0931520000004</v>
      </c>
      <c r="BD31">
        <v>24.07</v>
      </c>
      <c r="BE31">
        <v>7.63</v>
      </c>
      <c r="BF31">
        <v>1.26</v>
      </c>
      <c r="BG31">
        <v>1.98</v>
      </c>
      <c r="BH31">
        <v>5.77</v>
      </c>
      <c r="BI31">
        <v>7.17</v>
      </c>
      <c r="BJ31">
        <v>1.56</v>
      </c>
      <c r="BK31">
        <v>3.84</v>
      </c>
      <c r="BL31">
        <v>0.98</v>
      </c>
      <c r="BM31">
        <v>1.29</v>
      </c>
      <c r="BN31">
        <v>0.5</v>
      </c>
      <c r="BO31">
        <v>16.21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82.189999999999984</v>
      </c>
    </row>
    <row r="32" spans="1:75">
      <c r="A32" t="s">
        <v>74</v>
      </c>
      <c r="B32">
        <v>0</v>
      </c>
      <c r="C32">
        <v>34.335000000000001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275.625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28.594000000000001</v>
      </c>
      <c r="AG32">
        <v>18.583200000000001</v>
      </c>
      <c r="AH32">
        <v>116.6704</v>
      </c>
      <c r="AI32">
        <v>48.883200000000002</v>
      </c>
      <c r="AJ32">
        <v>0</v>
      </c>
      <c r="AK32">
        <v>50.76</v>
      </c>
      <c r="AL32">
        <v>69.72</v>
      </c>
      <c r="AM32">
        <v>15.996</v>
      </c>
      <c r="AN32">
        <v>0.82259000000000004</v>
      </c>
      <c r="AO32">
        <v>27.635999999999999</v>
      </c>
      <c r="AP32">
        <v>11.529</v>
      </c>
      <c r="AQ32">
        <v>62.244</v>
      </c>
      <c r="AR32">
        <v>32.150280000000002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82.189999999999984</v>
      </c>
      <c r="BA32">
        <f t="shared" si="1"/>
        <v>2787.8090520000005</v>
      </c>
      <c r="BD32">
        <v>24.07</v>
      </c>
      <c r="BE32">
        <v>7.63</v>
      </c>
      <c r="BF32">
        <v>1.26</v>
      </c>
      <c r="BG32">
        <v>1.98</v>
      </c>
      <c r="BH32">
        <v>5.77</v>
      </c>
      <c r="BI32">
        <v>7.17</v>
      </c>
      <c r="BJ32">
        <v>1.56</v>
      </c>
      <c r="BK32">
        <v>3.84</v>
      </c>
      <c r="BL32">
        <v>0.98</v>
      </c>
      <c r="BM32">
        <v>1.29</v>
      </c>
      <c r="BN32">
        <v>0.5</v>
      </c>
      <c r="BO32">
        <v>16.21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82.189999999999984</v>
      </c>
    </row>
    <row r="33" spans="1:75">
      <c r="A33" t="s">
        <v>75</v>
      </c>
      <c r="B33">
        <v>0</v>
      </c>
      <c r="C33">
        <v>34.335000000000001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275.625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28.594000000000001</v>
      </c>
      <c r="AG33">
        <v>18.583200000000001</v>
      </c>
      <c r="AH33">
        <v>115.53400000000001</v>
      </c>
      <c r="AI33">
        <v>48.883200000000002</v>
      </c>
      <c r="AJ33">
        <v>0</v>
      </c>
      <c r="AK33">
        <v>50.76</v>
      </c>
      <c r="AL33">
        <v>60.423999999999999</v>
      </c>
      <c r="AM33">
        <v>15.996</v>
      </c>
      <c r="AN33">
        <v>0.82259000000000004</v>
      </c>
      <c r="AO33">
        <v>27.635999999999999</v>
      </c>
      <c r="AP33">
        <v>11.529</v>
      </c>
      <c r="AQ33">
        <v>62.244</v>
      </c>
      <c r="AR33">
        <v>32.150280000000002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82.24</v>
      </c>
      <c r="BA33">
        <f t="shared" si="1"/>
        <v>2770.8728520000009</v>
      </c>
      <c r="BD33">
        <v>24.07</v>
      </c>
      <c r="BE33">
        <v>7.63</v>
      </c>
      <c r="BF33">
        <v>1.26</v>
      </c>
      <c r="BG33">
        <v>1.98</v>
      </c>
      <c r="BH33">
        <v>5.77</v>
      </c>
      <c r="BI33">
        <v>7.17</v>
      </c>
      <c r="BJ33">
        <v>1.56</v>
      </c>
      <c r="BK33">
        <v>3.84</v>
      </c>
      <c r="BL33">
        <v>1.03</v>
      </c>
      <c r="BM33">
        <v>1.29</v>
      </c>
      <c r="BN33">
        <v>0.5</v>
      </c>
      <c r="BO33">
        <v>16.21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82.24</v>
      </c>
    </row>
    <row r="34" spans="1:75">
      <c r="A34" t="s">
        <v>76</v>
      </c>
      <c r="B34">
        <v>0</v>
      </c>
      <c r="C34">
        <v>34.335000000000001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275.625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28.594000000000001</v>
      </c>
      <c r="AG34">
        <v>18.583200000000001</v>
      </c>
      <c r="AH34">
        <v>113.64</v>
      </c>
      <c r="AI34">
        <v>15.276</v>
      </c>
      <c r="AJ34">
        <v>0</v>
      </c>
      <c r="AK34">
        <v>50.76</v>
      </c>
      <c r="AL34">
        <v>60.423999999999999</v>
      </c>
      <c r="AM34">
        <v>15.996</v>
      </c>
      <c r="AN34">
        <v>0.82259000000000004</v>
      </c>
      <c r="AO34">
        <v>27.635999999999999</v>
      </c>
      <c r="AP34">
        <v>11.529</v>
      </c>
      <c r="AQ34">
        <v>62.244</v>
      </c>
      <c r="AR34">
        <v>12.1068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82.24</v>
      </c>
      <c r="BA34">
        <f t="shared" si="1"/>
        <v>2715.3281720000004</v>
      </c>
      <c r="BD34">
        <v>24.07</v>
      </c>
      <c r="BE34">
        <v>7.63</v>
      </c>
      <c r="BF34">
        <v>1.26</v>
      </c>
      <c r="BG34">
        <v>1.98</v>
      </c>
      <c r="BH34">
        <v>5.77</v>
      </c>
      <c r="BI34">
        <v>7.17</v>
      </c>
      <c r="BJ34">
        <v>1.56</v>
      </c>
      <c r="BK34">
        <v>3.84</v>
      </c>
      <c r="BL34">
        <v>1.03</v>
      </c>
      <c r="BM34">
        <v>1.29</v>
      </c>
      <c r="BN34">
        <v>0.5</v>
      </c>
      <c r="BO34">
        <v>16.21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82.24</v>
      </c>
    </row>
    <row r="35" spans="1:75">
      <c r="A35" t="s">
        <v>77</v>
      </c>
      <c r="B35">
        <v>0</v>
      </c>
      <c r="C35">
        <v>34.335000000000001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275.625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28.594000000000001</v>
      </c>
      <c r="AG35">
        <v>18.583200000000001</v>
      </c>
      <c r="AH35">
        <v>113.64</v>
      </c>
      <c r="AI35">
        <v>14.003</v>
      </c>
      <c r="AJ35">
        <v>0</v>
      </c>
      <c r="AK35">
        <v>50.76</v>
      </c>
      <c r="AL35">
        <v>60.423999999999999</v>
      </c>
      <c r="AM35">
        <v>15.996</v>
      </c>
      <c r="AN35">
        <v>0.82259000000000004</v>
      </c>
      <c r="AO35">
        <v>27.047999999999998</v>
      </c>
      <c r="AP35">
        <v>11.529</v>
      </c>
      <c r="AQ35">
        <v>62.244</v>
      </c>
      <c r="AR35">
        <v>11.434200000000001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82.309999999999988</v>
      </c>
      <c r="BA35">
        <f t="shared" si="1"/>
        <v>2712.8645720000009</v>
      </c>
      <c r="BD35">
        <v>24.07</v>
      </c>
      <c r="BE35">
        <v>7.63</v>
      </c>
      <c r="BF35">
        <v>1.26</v>
      </c>
      <c r="BG35">
        <v>1.98</v>
      </c>
      <c r="BH35">
        <v>5.77</v>
      </c>
      <c r="BI35">
        <v>7.17</v>
      </c>
      <c r="BJ35">
        <v>1.56</v>
      </c>
      <c r="BK35">
        <v>3.84</v>
      </c>
      <c r="BL35">
        <v>1.1000000000000001</v>
      </c>
      <c r="BM35">
        <v>1.29</v>
      </c>
      <c r="BN35">
        <v>0.5</v>
      </c>
      <c r="BO35">
        <v>16.21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82.309999999999988</v>
      </c>
    </row>
    <row r="36" spans="1:75">
      <c r="A36" t="s">
        <v>78</v>
      </c>
      <c r="B36">
        <v>0</v>
      </c>
      <c r="C36">
        <v>34.335000000000001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275.625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36.544144000000003</v>
      </c>
      <c r="AE36">
        <v>49.436556000000003</v>
      </c>
      <c r="AF36">
        <v>28.594000000000001</v>
      </c>
      <c r="AG36">
        <v>18.583200000000001</v>
      </c>
      <c r="AH36">
        <v>113.64</v>
      </c>
      <c r="AI36">
        <v>14.003</v>
      </c>
      <c r="AJ36">
        <v>0</v>
      </c>
      <c r="AK36">
        <v>50.76</v>
      </c>
      <c r="AL36">
        <v>60.423999999999999</v>
      </c>
      <c r="AM36">
        <v>15.996</v>
      </c>
      <c r="AN36">
        <v>0.82259000000000004</v>
      </c>
      <c r="AO36">
        <v>27.047999999999998</v>
      </c>
      <c r="AP36">
        <v>11.529</v>
      </c>
      <c r="AQ36">
        <v>62.244</v>
      </c>
      <c r="AR36">
        <v>11.434200000000001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82.309999999999988</v>
      </c>
      <c r="BA36">
        <f t="shared" si="1"/>
        <v>2712.8645720000009</v>
      </c>
      <c r="BD36">
        <v>24.07</v>
      </c>
      <c r="BE36">
        <v>7.63</v>
      </c>
      <c r="BF36">
        <v>1.26</v>
      </c>
      <c r="BG36">
        <v>1.98</v>
      </c>
      <c r="BH36">
        <v>5.77</v>
      </c>
      <c r="BI36">
        <v>7.17</v>
      </c>
      <c r="BJ36">
        <v>1.56</v>
      </c>
      <c r="BK36">
        <v>3.84</v>
      </c>
      <c r="BL36">
        <v>1.1000000000000001</v>
      </c>
      <c r="BM36">
        <v>1.29</v>
      </c>
      <c r="BN36">
        <v>0.5</v>
      </c>
      <c r="BO36">
        <v>16.21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82.309999999999988</v>
      </c>
    </row>
    <row r="37" spans="1:75">
      <c r="A37" t="s">
        <v>79</v>
      </c>
      <c r="B37">
        <v>0</v>
      </c>
      <c r="C37">
        <v>34.335000000000001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125.58750000000001</v>
      </c>
      <c r="Q37">
        <v>18.843</v>
      </c>
      <c r="R37">
        <v>42.392195999999998</v>
      </c>
      <c r="S37">
        <v>26.390910000000002</v>
      </c>
      <c r="T37">
        <v>0</v>
      </c>
      <c r="U37">
        <v>275.625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36.544144000000003</v>
      </c>
      <c r="AE37">
        <v>49.436556000000003</v>
      </c>
      <c r="AF37">
        <v>28.594000000000001</v>
      </c>
      <c r="AG37">
        <v>18.583200000000001</v>
      </c>
      <c r="AH37">
        <v>113.64</v>
      </c>
      <c r="AI37">
        <v>14.003</v>
      </c>
      <c r="AJ37">
        <v>0</v>
      </c>
      <c r="AK37">
        <v>50.76</v>
      </c>
      <c r="AL37">
        <v>60.423999999999999</v>
      </c>
      <c r="AM37">
        <v>15.996</v>
      </c>
      <c r="AN37">
        <v>0.82259000000000004</v>
      </c>
      <c r="AO37">
        <v>27.047999999999998</v>
      </c>
      <c r="AP37">
        <v>11.529</v>
      </c>
      <c r="AQ37">
        <v>62.244</v>
      </c>
      <c r="AR37">
        <v>11.434200000000001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82.389999999999986</v>
      </c>
      <c r="BA37">
        <f t="shared" si="1"/>
        <v>2709.963952000001</v>
      </c>
      <c r="BD37">
        <v>24.07</v>
      </c>
      <c r="BE37">
        <v>7.63</v>
      </c>
      <c r="BF37">
        <v>1.26</v>
      </c>
      <c r="BG37">
        <v>1.98</v>
      </c>
      <c r="BH37">
        <v>5.77</v>
      </c>
      <c r="BI37">
        <v>7.17</v>
      </c>
      <c r="BJ37">
        <v>1.56</v>
      </c>
      <c r="BK37">
        <v>3.86</v>
      </c>
      <c r="BL37">
        <v>1.1599999999999999</v>
      </c>
      <c r="BM37">
        <v>1.29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82.389999999999986</v>
      </c>
    </row>
    <row r="38" spans="1:75">
      <c r="A38" t="s">
        <v>80</v>
      </c>
      <c r="B38">
        <v>0</v>
      </c>
      <c r="C38">
        <v>34.335000000000001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125.58750000000001</v>
      </c>
      <c r="Q38">
        <v>18.843</v>
      </c>
      <c r="R38">
        <v>42.392195999999998</v>
      </c>
      <c r="S38">
        <v>26.390910000000002</v>
      </c>
      <c r="T38">
        <v>0</v>
      </c>
      <c r="U38">
        <v>275.625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36.544144000000003</v>
      </c>
      <c r="AE38">
        <v>49.436556000000003</v>
      </c>
      <c r="AF38">
        <v>28.594000000000001</v>
      </c>
      <c r="AG38">
        <v>18.583200000000001</v>
      </c>
      <c r="AH38">
        <v>113.64</v>
      </c>
      <c r="AI38">
        <v>14.003</v>
      </c>
      <c r="AJ38">
        <v>0</v>
      </c>
      <c r="AK38">
        <v>50.76</v>
      </c>
      <c r="AL38">
        <v>60.423999999999999</v>
      </c>
      <c r="AM38">
        <v>15.996</v>
      </c>
      <c r="AN38">
        <v>0.82259000000000004</v>
      </c>
      <c r="AO38">
        <v>27.047999999999998</v>
      </c>
      <c r="AP38">
        <v>11.529</v>
      </c>
      <c r="AQ38">
        <v>56.07</v>
      </c>
      <c r="AR38">
        <v>11.434200000000001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82.439999999999984</v>
      </c>
      <c r="BA38">
        <f t="shared" si="1"/>
        <v>2703.8399520000012</v>
      </c>
      <c r="BD38">
        <v>24.07</v>
      </c>
      <c r="BE38">
        <v>7.63</v>
      </c>
      <c r="BF38">
        <v>1.26</v>
      </c>
      <c r="BG38">
        <v>1.98</v>
      </c>
      <c r="BH38">
        <v>5.77</v>
      </c>
      <c r="BI38">
        <v>7.17</v>
      </c>
      <c r="BJ38">
        <v>1.56</v>
      </c>
      <c r="BK38">
        <v>3.86</v>
      </c>
      <c r="BL38">
        <v>1.21</v>
      </c>
      <c r="BM38">
        <v>1.29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82.439999999999984</v>
      </c>
    </row>
    <row r="39" spans="1:75">
      <c r="A39" t="s">
        <v>81</v>
      </c>
      <c r="B39">
        <v>0</v>
      </c>
      <c r="C39">
        <v>34.335000000000001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125.58750000000001</v>
      </c>
      <c r="Q39">
        <v>18.843</v>
      </c>
      <c r="R39">
        <v>42.392195999999998</v>
      </c>
      <c r="S39">
        <v>26.390910000000002</v>
      </c>
      <c r="T39">
        <v>0</v>
      </c>
      <c r="U39">
        <v>275.625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36.544144000000003</v>
      </c>
      <c r="AE39">
        <v>49.436556000000003</v>
      </c>
      <c r="AF39">
        <v>28.594000000000001</v>
      </c>
      <c r="AG39">
        <v>18.583200000000001</v>
      </c>
      <c r="AH39">
        <v>113.64</v>
      </c>
      <c r="AI39">
        <v>14.003</v>
      </c>
      <c r="AJ39">
        <v>0</v>
      </c>
      <c r="AK39">
        <v>50.76</v>
      </c>
      <c r="AL39">
        <v>60.423999999999999</v>
      </c>
      <c r="AM39">
        <v>15.996</v>
      </c>
      <c r="AN39">
        <v>0.82259000000000004</v>
      </c>
      <c r="AO39">
        <v>27.047999999999998</v>
      </c>
      <c r="AP39">
        <v>11.529</v>
      </c>
      <c r="AQ39">
        <v>46.683</v>
      </c>
      <c r="AR39">
        <v>11.434200000000001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82.539999999999992</v>
      </c>
      <c r="BA39">
        <f t="shared" si="1"/>
        <v>2694.5529520000009</v>
      </c>
      <c r="BD39">
        <v>24.07</v>
      </c>
      <c r="BE39">
        <v>7.63</v>
      </c>
      <c r="BF39">
        <v>1.26</v>
      </c>
      <c r="BG39">
        <v>1.98</v>
      </c>
      <c r="BH39">
        <v>5.77</v>
      </c>
      <c r="BI39">
        <v>7.17</v>
      </c>
      <c r="BJ39">
        <v>1.56</v>
      </c>
      <c r="BK39">
        <v>3.86</v>
      </c>
      <c r="BL39">
        <v>1.31</v>
      </c>
      <c r="BM39">
        <v>1.29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82.539999999999992</v>
      </c>
    </row>
    <row r="40" spans="1:75">
      <c r="A40" t="s">
        <v>82</v>
      </c>
      <c r="B40">
        <v>0</v>
      </c>
      <c r="C40">
        <v>34.335000000000001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125.58750000000001</v>
      </c>
      <c r="Q40">
        <v>18.843</v>
      </c>
      <c r="R40">
        <v>42.392195999999998</v>
      </c>
      <c r="S40">
        <v>26.390910000000002</v>
      </c>
      <c r="T40">
        <v>0</v>
      </c>
      <c r="U40">
        <v>275.625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36.544144000000003</v>
      </c>
      <c r="AE40">
        <v>49.436556000000003</v>
      </c>
      <c r="AF40">
        <v>28.594000000000001</v>
      </c>
      <c r="AG40">
        <v>18.583200000000001</v>
      </c>
      <c r="AH40">
        <v>113.64</v>
      </c>
      <c r="AI40">
        <v>14.003</v>
      </c>
      <c r="AJ40">
        <v>0</v>
      </c>
      <c r="AK40">
        <v>50.76</v>
      </c>
      <c r="AL40">
        <v>60.423999999999999</v>
      </c>
      <c r="AM40">
        <v>15.996</v>
      </c>
      <c r="AN40">
        <v>0.82259000000000004</v>
      </c>
      <c r="AO40">
        <v>27.047999999999998</v>
      </c>
      <c r="AP40">
        <v>11.529</v>
      </c>
      <c r="AQ40">
        <v>46.683</v>
      </c>
      <c r="AR40">
        <v>11.434200000000001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82.629999999999981</v>
      </c>
      <c r="BA40">
        <f t="shared" si="1"/>
        <v>2694.6429520000011</v>
      </c>
      <c r="BD40">
        <v>24.07</v>
      </c>
      <c r="BE40">
        <v>7.63</v>
      </c>
      <c r="BF40">
        <v>1.26</v>
      </c>
      <c r="BG40">
        <v>1.98</v>
      </c>
      <c r="BH40">
        <v>5.77</v>
      </c>
      <c r="BI40">
        <v>7.17</v>
      </c>
      <c r="BJ40">
        <v>1.56</v>
      </c>
      <c r="BK40">
        <v>3.86</v>
      </c>
      <c r="BL40">
        <v>1.4</v>
      </c>
      <c r="BM40">
        <v>1.29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82.629999999999981</v>
      </c>
    </row>
    <row r="41" spans="1:75">
      <c r="A41" t="s">
        <v>83</v>
      </c>
      <c r="B41">
        <v>0</v>
      </c>
      <c r="C41">
        <v>34.335000000000001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125.58750000000001</v>
      </c>
      <c r="Q41">
        <v>18.843</v>
      </c>
      <c r="R41">
        <v>42.392195999999998</v>
      </c>
      <c r="S41">
        <v>26.390910000000002</v>
      </c>
      <c r="T41">
        <v>0</v>
      </c>
      <c r="U41">
        <v>275.625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36.544144000000003</v>
      </c>
      <c r="AE41">
        <v>49.436556000000003</v>
      </c>
      <c r="AF41">
        <v>28.594000000000001</v>
      </c>
      <c r="AG41">
        <v>18.583200000000001</v>
      </c>
      <c r="AH41">
        <v>113.64</v>
      </c>
      <c r="AI41">
        <v>14.003</v>
      </c>
      <c r="AJ41">
        <v>0</v>
      </c>
      <c r="AK41">
        <v>50.76</v>
      </c>
      <c r="AL41">
        <v>60.423999999999999</v>
      </c>
      <c r="AM41">
        <v>15.996</v>
      </c>
      <c r="AN41">
        <v>0.82259000000000004</v>
      </c>
      <c r="AO41">
        <v>27.047999999999998</v>
      </c>
      <c r="AP41">
        <v>11.529</v>
      </c>
      <c r="AQ41">
        <v>46.683</v>
      </c>
      <c r="AR41">
        <v>11.434200000000001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82.669999999999987</v>
      </c>
      <c r="BA41">
        <f t="shared" si="1"/>
        <v>2694.682952000001</v>
      </c>
      <c r="BD41">
        <v>24.07</v>
      </c>
      <c r="BE41">
        <v>7.63</v>
      </c>
      <c r="BF41">
        <v>1.21</v>
      </c>
      <c r="BG41">
        <v>1.98</v>
      </c>
      <c r="BH41">
        <v>5.77</v>
      </c>
      <c r="BI41">
        <v>7.17</v>
      </c>
      <c r="BJ41">
        <v>1.56</v>
      </c>
      <c r="BK41">
        <v>3.87</v>
      </c>
      <c r="BL41">
        <v>1.48</v>
      </c>
      <c r="BM41">
        <v>1.29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82.669999999999987</v>
      </c>
    </row>
    <row r="42" spans="1:75">
      <c r="A42" t="s">
        <v>84</v>
      </c>
      <c r="B42">
        <v>0</v>
      </c>
      <c r="C42">
        <v>34.335000000000001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125.58750000000001</v>
      </c>
      <c r="Q42">
        <v>18.843</v>
      </c>
      <c r="R42">
        <v>42.392195999999998</v>
      </c>
      <c r="S42">
        <v>26.390910000000002</v>
      </c>
      <c r="T42">
        <v>0</v>
      </c>
      <c r="U42">
        <v>275.625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36.544144000000003</v>
      </c>
      <c r="AE42">
        <v>49.436556000000003</v>
      </c>
      <c r="AF42">
        <v>28.594000000000001</v>
      </c>
      <c r="AG42">
        <v>18.583200000000001</v>
      </c>
      <c r="AH42">
        <v>113.64</v>
      </c>
      <c r="AI42">
        <v>14.003</v>
      </c>
      <c r="AJ42">
        <v>0</v>
      </c>
      <c r="AK42">
        <v>50.76</v>
      </c>
      <c r="AL42">
        <v>60.423999999999999</v>
      </c>
      <c r="AM42">
        <v>15.996</v>
      </c>
      <c r="AN42">
        <v>0.82259000000000004</v>
      </c>
      <c r="AO42">
        <v>27.047999999999998</v>
      </c>
      <c r="AP42">
        <v>11.529</v>
      </c>
      <c r="AQ42">
        <v>46.683</v>
      </c>
      <c r="AR42">
        <v>11.434200000000001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82.909999999999982</v>
      </c>
      <c r="BA42">
        <f t="shared" si="1"/>
        <v>2694.9229520000008</v>
      </c>
      <c r="BD42">
        <v>24.07</v>
      </c>
      <c r="BE42">
        <v>7.63</v>
      </c>
      <c r="BF42">
        <v>1.26</v>
      </c>
      <c r="BG42">
        <v>1.98</v>
      </c>
      <c r="BH42">
        <v>5.77</v>
      </c>
      <c r="BI42">
        <v>7.17</v>
      </c>
      <c r="BJ42">
        <v>1.56</v>
      </c>
      <c r="BK42">
        <v>3.93</v>
      </c>
      <c r="BL42">
        <v>1.61</v>
      </c>
      <c r="BM42">
        <v>1.29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82.909999999999982</v>
      </c>
    </row>
    <row r="43" spans="1:75">
      <c r="A43" t="s">
        <v>85</v>
      </c>
      <c r="B43">
        <v>0</v>
      </c>
      <c r="C43">
        <v>34.335000000000001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125.58750000000001</v>
      </c>
      <c r="Q43">
        <v>18.843</v>
      </c>
      <c r="R43">
        <v>42.392195999999998</v>
      </c>
      <c r="S43">
        <v>26.390910000000002</v>
      </c>
      <c r="T43">
        <v>0</v>
      </c>
      <c r="U43">
        <v>275.625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28.594000000000001</v>
      </c>
      <c r="AG43">
        <v>18.583200000000001</v>
      </c>
      <c r="AH43">
        <v>113.64</v>
      </c>
      <c r="AI43">
        <v>14.003</v>
      </c>
      <c r="AJ43">
        <v>0</v>
      </c>
      <c r="AK43">
        <v>50.76</v>
      </c>
      <c r="AL43">
        <v>60.423999999999999</v>
      </c>
      <c r="AM43">
        <v>15.996</v>
      </c>
      <c r="AN43">
        <v>0.82259000000000004</v>
      </c>
      <c r="AO43">
        <v>27.047999999999998</v>
      </c>
      <c r="AP43">
        <v>11.529</v>
      </c>
      <c r="AQ43">
        <v>46.683</v>
      </c>
      <c r="AR43">
        <v>11.434200000000001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83.02</v>
      </c>
      <c r="BA43">
        <f t="shared" si="1"/>
        <v>2695.0329520000009</v>
      </c>
      <c r="BD43">
        <v>24.07</v>
      </c>
      <c r="BE43">
        <v>7.63</v>
      </c>
      <c r="BF43">
        <v>1.26</v>
      </c>
      <c r="BG43">
        <v>1.98</v>
      </c>
      <c r="BH43">
        <v>5.77</v>
      </c>
      <c r="BI43">
        <v>7.17</v>
      </c>
      <c r="BJ43">
        <v>1.56</v>
      </c>
      <c r="BK43">
        <v>3.93</v>
      </c>
      <c r="BL43">
        <v>1.72</v>
      </c>
      <c r="BM43">
        <v>1.29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83.02</v>
      </c>
    </row>
    <row r="44" spans="1:75">
      <c r="A44" t="s">
        <v>86</v>
      </c>
      <c r="B44">
        <v>0</v>
      </c>
      <c r="C44">
        <v>34.335000000000001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125.58750000000001</v>
      </c>
      <c r="Q44">
        <v>18.843</v>
      </c>
      <c r="R44">
        <v>42.392195999999998</v>
      </c>
      <c r="S44">
        <v>26.390910000000002</v>
      </c>
      <c r="T44">
        <v>0</v>
      </c>
      <c r="U44">
        <v>275.625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28.594000000000001</v>
      </c>
      <c r="AG44">
        <v>18.583200000000001</v>
      </c>
      <c r="AH44">
        <v>113.64</v>
      </c>
      <c r="AI44">
        <v>14.003</v>
      </c>
      <c r="AJ44">
        <v>0</v>
      </c>
      <c r="AK44">
        <v>50.76</v>
      </c>
      <c r="AL44">
        <v>60.423999999999999</v>
      </c>
      <c r="AM44">
        <v>15.996</v>
      </c>
      <c r="AN44">
        <v>0.82259000000000004</v>
      </c>
      <c r="AO44">
        <v>27.047999999999998</v>
      </c>
      <c r="AP44">
        <v>11.529</v>
      </c>
      <c r="AQ44">
        <v>46.683</v>
      </c>
      <c r="AR44">
        <v>11.434200000000001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83.289999999999978</v>
      </c>
      <c r="BA44">
        <f t="shared" si="1"/>
        <v>2695.3029520000009</v>
      </c>
      <c r="BD44">
        <v>24.07</v>
      </c>
      <c r="BE44">
        <v>7.63</v>
      </c>
      <c r="BF44">
        <v>1.26</v>
      </c>
      <c r="BG44">
        <v>1.98</v>
      </c>
      <c r="BH44">
        <v>5.77</v>
      </c>
      <c r="BI44">
        <v>7.17</v>
      </c>
      <c r="BJ44">
        <v>1.56</v>
      </c>
      <c r="BK44">
        <v>4.0199999999999996</v>
      </c>
      <c r="BL44">
        <v>1.9</v>
      </c>
      <c r="BM44">
        <v>1.29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83.289999999999978</v>
      </c>
    </row>
    <row r="45" spans="1:75">
      <c r="A45" t="s">
        <v>87</v>
      </c>
      <c r="B45">
        <v>0</v>
      </c>
      <c r="C45">
        <v>34.335000000000001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125.58750000000001</v>
      </c>
      <c r="Q45">
        <v>18.843</v>
      </c>
      <c r="R45">
        <v>42.392195999999998</v>
      </c>
      <c r="S45">
        <v>26.390910000000002</v>
      </c>
      <c r="T45">
        <v>0</v>
      </c>
      <c r="U45">
        <v>275.625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28.594000000000001</v>
      </c>
      <c r="AG45">
        <v>18.583200000000001</v>
      </c>
      <c r="AH45">
        <v>113.64</v>
      </c>
      <c r="AI45">
        <v>14.003</v>
      </c>
      <c r="AJ45">
        <v>0</v>
      </c>
      <c r="AK45">
        <v>50.76</v>
      </c>
      <c r="AL45">
        <v>60.423999999999999</v>
      </c>
      <c r="AM45">
        <v>15.996</v>
      </c>
      <c r="AN45">
        <v>0.82259000000000004</v>
      </c>
      <c r="AO45">
        <v>27.047999999999998</v>
      </c>
      <c r="AP45">
        <v>11.529</v>
      </c>
      <c r="AQ45">
        <v>46.683</v>
      </c>
      <c r="AR45">
        <v>11.434200000000001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83.289999999999978</v>
      </c>
      <c r="BA45">
        <f t="shared" si="1"/>
        <v>2695.3029520000009</v>
      </c>
      <c r="BD45">
        <v>24.07</v>
      </c>
      <c r="BE45">
        <v>7.63</v>
      </c>
      <c r="BF45">
        <v>1.26</v>
      </c>
      <c r="BG45">
        <v>1.98</v>
      </c>
      <c r="BH45">
        <v>5.77</v>
      </c>
      <c r="BI45">
        <v>7.17</v>
      </c>
      <c r="BJ45">
        <v>1.56</v>
      </c>
      <c r="BK45">
        <v>4.0199999999999996</v>
      </c>
      <c r="BL45">
        <v>1.9</v>
      </c>
      <c r="BM45">
        <v>1.29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83.289999999999978</v>
      </c>
    </row>
    <row r="46" spans="1:75">
      <c r="A46" t="s">
        <v>88</v>
      </c>
      <c r="B46">
        <v>0</v>
      </c>
      <c r="C46">
        <v>34.335000000000001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125.58750000000001</v>
      </c>
      <c r="Q46">
        <v>18.843</v>
      </c>
      <c r="R46">
        <v>42.392195999999998</v>
      </c>
      <c r="S46">
        <v>26.390910000000002</v>
      </c>
      <c r="T46">
        <v>0</v>
      </c>
      <c r="U46">
        <v>275.625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28.594000000000001</v>
      </c>
      <c r="AG46">
        <v>18.583200000000001</v>
      </c>
      <c r="AH46">
        <v>113.64</v>
      </c>
      <c r="AI46">
        <v>14.003</v>
      </c>
      <c r="AJ46">
        <v>0</v>
      </c>
      <c r="AK46">
        <v>50.76</v>
      </c>
      <c r="AL46">
        <v>60.423999999999999</v>
      </c>
      <c r="AM46">
        <v>15.996</v>
      </c>
      <c r="AN46">
        <v>0.82259000000000004</v>
      </c>
      <c r="AO46">
        <v>27.047999999999998</v>
      </c>
      <c r="AP46">
        <v>11.529</v>
      </c>
      <c r="AQ46">
        <v>46.683</v>
      </c>
      <c r="AR46">
        <v>11.434200000000001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83.289999999999978</v>
      </c>
      <c r="BA46">
        <f t="shared" si="1"/>
        <v>2695.3029520000009</v>
      </c>
      <c r="BD46">
        <v>24.07</v>
      </c>
      <c r="BE46">
        <v>7.63</v>
      </c>
      <c r="BF46">
        <v>1.26</v>
      </c>
      <c r="BG46">
        <v>1.98</v>
      </c>
      <c r="BH46">
        <v>5.77</v>
      </c>
      <c r="BI46">
        <v>7.17</v>
      </c>
      <c r="BJ46">
        <v>1.56</v>
      </c>
      <c r="BK46">
        <v>4.0199999999999996</v>
      </c>
      <c r="BL46">
        <v>1.9</v>
      </c>
      <c r="BM46">
        <v>1.29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83.289999999999978</v>
      </c>
    </row>
    <row r="47" spans="1:75">
      <c r="A47" t="s">
        <v>89</v>
      </c>
      <c r="B47">
        <v>0</v>
      </c>
      <c r="C47">
        <v>34.335000000000001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125.58750000000001</v>
      </c>
      <c r="Q47">
        <v>18.843</v>
      </c>
      <c r="R47">
        <v>42.392195999999998</v>
      </c>
      <c r="S47">
        <v>26.390910000000002</v>
      </c>
      <c r="T47">
        <v>0</v>
      </c>
      <c r="U47">
        <v>277.875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36.544144000000003</v>
      </c>
      <c r="AE47">
        <v>49.436556000000003</v>
      </c>
      <c r="AF47">
        <v>28.594000000000001</v>
      </c>
      <c r="AG47">
        <v>18.583200000000001</v>
      </c>
      <c r="AH47">
        <v>113.64</v>
      </c>
      <c r="AI47">
        <v>14.003</v>
      </c>
      <c r="AJ47">
        <v>0</v>
      </c>
      <c r="AK47">
        <v>50.76</v>
      </c>
      <c r="AL47">
        <v>60.423999999999999</v>
      </c>
      <c r="AM47">
        <v>15.996</v>
      </c>
      <c r="AN47">
        <v>0.82259000000000004</v>
      </c>
      <c r="AO47">
        <v>27.047999999999998</v>
      </c>
      <c r="AP47">
        <v>11.529</v>
      </c>
      <c r="AQ47">
        <v>46.683</v>
      </c>
      <c r="AR47">
        <v>11.434200000000001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83.289999999999978</v>
      </c>
      <c r="BA47">
        <f t="shared" si="1"/>
        <v>2697.5529520000009</v>
      </c>
      <c r="BD47">
        <v>24.07</v>
      </c>
      <c r="BE47">
        <v>7.63</v>
      </c>
      <c r="BF47">
        <v>1.26</v>
      </c>
      <c r="BG47">
        <v>1.98</v>
      </c>
      <c r="BH47">
        <v>5.77</v>
      </c>
      <c r="BI47">
        <v>7.17</v>
      </c>
      <c r="BJ47">
        <v>1.56</v>
      </c>
      <c r="BK47">
        <v>4.0199999999999996</v>
      </c>
      <c r="BL47">
        <v>1.9</v>
      </c>
      <c r="BM47">
        <v>1.29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83.289999999999978</v>
      </c>
    </row>
    <row r="48" spans="1:75">
      <c r="A48" t="s">
        <v>90</v>
      </c>
      <c r="B48">
        <v>0</v>
      </c>
      <c r="C48">
        <v>34.335000000000001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125.58750000000001</v>
      </c>
      <c r="Q48">
        <v>18.843</v>
      </c>
      <c r="R48">
        <v>42.392195999999998</v>
      </c>
      <c r="S48">
        <v>26.390910000000002</v>
      </c>
      <c r="T48">
        <v>0</v>
      </c>
      <c r="U48">
        <v>277.875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36.544144000000003</v>
      </c>
      <c r="AE48">
        <v>49.436556000000003</v>
      </c>
      <c r="AF48">
        <v>28.594000000000001</v>
      </c>
      <c r="AG48">
        <v>18.583200000000001</v>
      </c>
      <c r="AH48">
        <v>114.30289999999999</v>
      </c>
      <c r="AI48">
        <v>14.003</v>
      </c>
      <c r="AJ48">
        <v>0</v>
      </c>
      <c r="AK48">
        <v>50.76</v>
      </c>
      <c r="AL48">
        <v>60.423999999999999</v>
      </c>
      <c r="AM48">
        <v>15.996</v>
      </c>
      <c r="AN48">
        <v>0.82259000000000004</v>
      </c>
      <c r="AO48">
        <v>27.047999999999998</v>
      </c>
      <c r="AP48">
        <v>11.529</v>
      </c>
      <c r="AQ48">
        <v>46.683</v>
      </c>
      <c r="AR48">
        <v>11.434200000000001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83.289999999999978</v>
      </c>
      <c r="BA48">
        <f t="shared" si="1"/>
        <v>2698.2158520000012</v>
      </c>
      <c r="BD48">
        <v>24.07</v>
      </c>
      <c r="BE48">
        <v>7.63</v>
      </c>
      <c r="BF48">
        <v>1.26</v>
      </c>
      <c r="BG48">
        <v>1.98</v>
      </c>
      <c r="BH48">
        <v>5.77</v>
      </c>
      <c r="BI48">
        <v>7.17</v>
      </c>
      <c r="BJ48">
        <v>1.56</v>
      </c>
      <c r="BK48">
        <v>4.0199999999999996</v>
      </c>
      <c r="BL48">
        <v>1.9</v>
      </c>
      <c r="BM48">
        <v>1.29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83.289999999999978</v>
      </c>
    </row>
    <row r="49" spans="1:75">
      <c r="A49" t="s">
        <v>91</v>
      </c>
      <c r="B49">
        <v>0</v>
      </c>
      <c r="C49">
        <v>34.335000000000001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125.58750000000001</v>
      </c>
      <c r="Q49">
        <v>18.843</v>
      </c>
      <c r="R49">
        <v>42.392195999999998</v>
      </c>
      <c r="S49">
        <v>26.390910000000002</v>
      </c>
      <c r="T49">
        <v>0</v>
      </c>
      <c r="U49">
        <v>279.18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36.544144000000003</v>
      </c>
      <c r="AE49">
        <v>49.436556000000003</v>
      </c>
      <c r="AF49">
        <v>28.594000000000001</v>
      </c>
      <c r="AG49">
        <v>18.583200000000001</v>
      </c>
      <c r="AH49">
        <v>93.563599999999994</v>
      </c>
      <c r="AI49">
        <v>3.1825000000000001</v>
      </c>
      <c r="AJ49">
        <v>0</v>
      </c>
      <c r="AK49">
        <v>50.76</v>
      </c>
      <c r="AL49">
        <v>58.1</v>
      </c>
      <c r="AM49">
        <v>15.996</v>
      </c>
      <c r="AN49">
        <v>0.82259000000000004</v>
      </c>
      <c r="AO49">
        <v>27.047999999999998</v>
      </c>
      <c r="AP49">
        <v>9.4794</v>
      </c>
      <c r="AQ49">
        <v>46.683</v>
      </c>
      <c r="AR49">
        <v>11.434200000000001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83.289999999999978</v>
      </c>
      <c r="BA49">
        <f t="shared" si="1"/>
        <v>2663.5874520000011</v>
      </c>
      <c r="BD49">
        <v>24.07</v>
      </c>
      <c r="BE49">
        <v>7.63</v>
      </c>
      <c r="BF49">
        <v>1.26</v>
      </c>
      <c r="BG49">
        <v>1.98</v>
      </c>
      <c r="BH49">
        <v>5.77</v>
      </c>
      <c r="BI49">
        <v>7.17</v>
      </c>
      <c r="BJ49">
        <v>1.56</v>
      </c>
      <c r="BK49">
        <v>4.0199999999999996</v>
      </c>
      <c r="BL49">
        <v>1.9</v>
      </c>
      <c r="BM49">
        <v>1.29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83.289999999999978</v>
      </c>
    </row>
    <row r="50" spans="1:75">
      <c r="A50" t="s">
        <v>92</v>
      </c>
      <c r="B50">
        <v>0</v>
      </c>
      <c r="C50">
        <v>34.335000000000001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125.58750000000001</v>
      </c>
      <c r="Q50">
        <v>18.843</v>
      </c>
      <c r="R50">
        <v>42.392195999999998</v>
      </c>
      <c r="S50">
        <v>26.390910000000002</v>
      </c>
      <c r="T50">
        <v>0</v>
      </c>
      <c r="U50">
        <v>279.18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36.544144000000003</v>
      </c>
      <c r="AE50">
        <v>49.436556000000003</v>
      </c>
      <c r="AF50">
        <v>28.594000000000001</v>
      </c>
      <c r="AG50">
        <v>18.583200000000001</v>
      </c>
      <c r="AH50">
        <v>93.563599999999994</v>
      </c>
      <c r="AI50">
        <v>3.1825000000000001</v>
      </c>
      <c r="AJ50">
        <v>0</v>
      </c>
      <c r="AK50">
        <v>50.76</v>
      </c>
      <c r="AL50">
        <v>58.1</v>
      </c>
      <c r="AM50">
        <v>15.996</v>
      </c>
      <c r="AN50">
        <v>0.82259000000000004</v>
      </c>
      <c r="AO50">
        <v>27.047999999999998</v>
      </c>
      <c r="AP50">
        <v>9.4794</v>
      </c>
      <c r="AQ50">
        <v>46.683</v>
      </c>
      <c r="AR50">
        <v>11.434200000000001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83.289999999999978</v>
      </c>
      <c r="BA50">
        <f t="shared" si="1"/>
        <v>2663.5874520000011</v>
      </c>
      <c r="BD50">
        <v>24.07</v>
      </c>
      <c r="BE50">
        <v>7.63</v>
      </c>
      <c r="BF50">
        <v>1.26</v>
      </c>
      <c r="BG50">
        <v>1.98</v>
      </c>
      <c r="BH50">
        <v>5.77</v>
      </c>
      <c r="BI50">
        <v>7.17</v>
      </c>
      <c r="BJ50">
        <v>1.56</v>
      </c>
      <c r="BK50">
        <v>4.0199999999999996</v>
      </c>
      <c r="BL50">
        <v>1.9</v>
      </c>
      <c r="BM50">
        <v>1.29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83.289999999999978</v>
      </c>
    </row>
    <row r="51" spans="1:75">
      <c r="A51" t="s">
        <v>93</v>
      </c>
      <c r="B51">
        <v>0</v>
      </c>
      <c r="C51">
        <v>34.335000000000001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125.58750000000001</v>
      </c>
      <c r="Q51">
        <v>18.843</v>
      </c>
      <c r="R51">
        <v>42.392195999999998</v>
      </c>
      <c r="S51">
        <v>26.390910000000002</v>
      </c>
      <c r="T51">
        <v>0</v>
      </c>
      <c r="U51">
        <v>279.18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36.544144000000003</v>
      </c>
      <c r="AE51">
        <v>49.436556000000003</v>
      </c>
      <c r="AF51">
        <v>28.594000000000001</v>
      </c>
      <c r="AG51">
        <v>18.583200000000001</v>
      </c>
      <c r="AH51">
        <v>70.172700000000006</v>
      </c>
      <c r="AI51">
        <v>3.1825000000000001</v>
      </c>
      <c r="AJ51">
        <v>0</v>
      </c>
      <c r="AK51">
        <v>50.76</v>
      </c>
      <c r="AL51">
        <v>46.48</v>
      </c>
      <c r="AM51">
        <v>15.996</v>
      </c>
      <c r="AN51">
        <v>0.82259000000000004</v>
      </c>
      <c r="AO51">
        <v>27.047999999999998</v>
      </c>
      <c r="AP51">
        <v>9.4794</v>
      </c>
      <c r="AQ51">
        <v>31.122</v>
      </c>
      <c r="AR51">
        <v>11.434200000000001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83.46</v>
      </c>
      <c r="BA51">
        <f t="shared" si="1"/>
        <v>2613.1855520000013</v>
      </c>
      <c r="BD51">
        <v>24.07</v>
      </c>
      <c r="BE51">
        <v>7.63</v>
      </c>
      <c r="BF51">
        <v>1.26</v>
      </c>
      <c r="BG51">
        <v>1.98</v>
      </c>
      <c r="BH51">
        <v>5.77</v>
      </c>
      <c r="BI51">
        <v>7.17</v>
      </c>
      <c r="BJ51">
        <v>1.56</v>
      </c>
      <c r="BK51">
        <v>4.1900000000000004</v>
      </c>
      <c r="BL51">
        <v>1.9</v>
      </c>
      <c r="BM51">
        <v>1.29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83.46</v>
      </c>
    </row>
    <row r="52" spans="1:75">
      <c r="A52" t="s">
        <v>94</v>
      </c>
      <c r="B52">
        <v>0</v>
      </c>
      <c r="C52">
        <v>34.335000000000001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125.58750000000001</v>
      </c>
      <c r="Q52">
        <v>18.843</v>
      </c>
      <c r="R52">
        <v>42.392195999999998</v>
      </c>
      <c r="S52">
        <v>26.390910000000002</v>
      </c>
      <c r="T52">
        <v>0</v>
      </c>
      <c r="U52">
        <v>279.18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36.544144000000003</v>
      </c>
      <c r="AE52">
        <v>49.436556000000003</v>
      </c>
      <c r="AF52">
        <v>28.594000000000001</v>
      </c>
      <c r="AG52">
        <v>18.583200000000001</v>
      </c>
      <c r="AH52">
        <v>70.172700000000006</v>
      </c>
      <c r="AI52">
        <v>3.1825000000000001</v>
      </c>
      <c r="AJ52">
        <v>0</v>
      </c>
      <c r="AK52">
        <v>50.76</v>
      </c>
      <c r="AL52">
        <v>46.48</v>
      </c>
      <c r="AM52">
        <v>15.996</v>
      </c>
      <c r="AN52">
        <v>0.82259000000000004</v>
      </c>
      <c r="AO52">
        <v>27.047999999999998</v>
      </c>
      <c r="AP52">
        <v>9.4794</v>
      </c>
      <c r="AQ52">
        <v>31.122</v>
      </c>
      <c r="AR52">
        <v>11.434200000000001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83.46</v>
      </c>
      <c r="BA52">
        <f t="shared" si="1"/>
        <v>2613.1855520000013</v>
      </c>
      <c r="BD52">
        <v>24.07</v>
      </c>
      <c r="BE52">
        <v>7.63</v>
      </c>
      <c r="BF52">
        <v>1.26</v>
      </c>
      <c r="BG52">
        <v>1.98</v>
      </c>
      <c r="BH52">
        <v>5.77</v>
      </c>
      <c r="BI52">
        <v>7.17</v>
      </c>
      <c r="BJ52">
        <v>1.56</v>
      </c>
      <c r="BK52">
        <v>4.1900000000000004</v>
      </c>
      <c r="BL52">
        <v>1.9</v>
      </c>
      <c r="BM52">
        <v>1.29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83.46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125.58750000000001</v>
      </c>
      <c r="Q53">
        <v>18.843</v>
      </c>
      <c r="R53">
        <v>42.392195999999998</v>
      </c>
      <c r="S53">
        <v>26.390910000000002</v>
      </c>
      <c r="T53">
        <v>0</v>
      </c>
      <c r="U53">
        <v>279.18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36.544144000000003</v>
      </c>
      <c r="AE53">
        <v>49.436556000000003</v>
      </c>
      <c r="AF53">
        <v>28.594000000000001</v>
      </c>
      <c r="AG53">
        <v>18.583200000000001</v>
      </c>
      <c r="AH53">
        <v>70.172700000000006</v>
      </c>
      <c r="AI53">
        <v>3.1825000000000001</v>
      </c>
      <c r="AJ53">
        <v>0</v>
      </c>
      <c r="AK53">
        <v>50.76</v>
      </c>
      <c r="AL53">
        <v>46.48</v>
      </c>
      <c r="AM53">
        <v>15.996</v>
      </c>
      <c r="AN53">
        <v>0.82259000000000004</v>
      </c>
      <c r="AO53">
        <v>27.047999999999998</v>
      </c>
      <c r="AP53">
        <v>9.4794</v>
      </c>
      <c r="AQ53">
        <v>31.122</v>
      </c>
      <c r="AR53">
        <v>11.434200000000001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83.47999999999999</v>
      </c>
      <c r="BA53">
        <f t="shared" si="1"/>
        <v>2612.9955520000012</v>
      </c>
      <c r="BD53">
        <v>24.07</v>
      </c>
      <c r="BE53">
        <v>7.63</v>
      </c>
      <c r="BF53">
        <v>1.26</v>
      </c>
      <c r="BG53">
        <v>1.98</v>
      </c>
      <c r="BH53">
        <v>5.77</v>
      </c>
      <c r="BI53">
        <v>7.17</v>
      </c>
      <c r="BJ53">
        <v>1.56</v>
      </c>
      <c r="BK53">
        <v>4.1900000000000004</v>
      </c>
      <c r="BL53">
        <v>1.9</v>
      </c>
      <c r="BM53">
        <v>1.31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83.47999999999999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125.58750000000001</v>
      </c>
      <c r="Q54">
        <v>18.843</v>
      </c>
      <c r="R54">
        <v>42.392195999999998</v>
      </c>
      <c r="S54">
        <v>26.390910000000002</v>
      </c>
      <c r="T54">
        <v>0</v>
      </c>
      <c r="U54">
        <v>279.18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36.544144000000003</v>
      </c>
      <c r="AE54">
        <v>49.436556000000003</v>
      </c>
      <c r="AF54">
        <v>28.594000000000001</v>
      </c>
      <c r="AG54">
        <v>18.583200000000001</v>
      </c>
      <c r="AH54">
        <v>70.172700000000006</v>
      </c>
      <c r="AI54">
        <v>3.1825000000000001</v>
      </c>
      <c r="AJ54">
        <v>0</v>
      </c>
      <c r="AK54">
        <v>50.76</v>
      </c>
      <c r="AL54">
        <v>46.48</v>
      </c>
      <c r="AM54">
        <v>15.996</v>
      </c>
      <c r="AN54">
        <v>0.82259000000000004</v>
      </c>
      <c r="AO54">
        <v>27.047999999999998</v>
      </c>
      <c r="AP54">
        <v>9.4794</v>
      </c>
      <c r="AQ54">
        <v>31.122</v>
      </c>
      <c r="AR54">
        <v>14.7972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83.320000000000007</v>
      </c>
      <c r="BA54">
        <f t="shared" si="1"/>
        <v>2616.1985520000012</v>
      </c>
      <c r="BD54">
        <v>24.07</v>
      </c>
      <c r="BE54">
        <v>7.63</v>
      </c>
      <c r="BF54">
        <v>1.26</v>
      </c>
      <c r="BG54">
        <v>1.98</v>
      </c>
      <c r="BH54">
        <v>5.77</v>
      </c>
      <c r="BI54">
        <v>7.17</v>
      </c>
      <c r="BJ54">
        <v>1.56</v>
      </c>
      <c r="BK54">
        <v>4.09</v>
      </c>
      <c r="BL54">
        <v>1.84</v>
      </c>
      <c r="BM54">
        <v>1.31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83.320000000000007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279.18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36.544144000000003</v>
      </c>
      <c r="AE55">
        <v>49.436556000000003</v>
      </c>
      <c r="AF55">
        <v>28.594000000000001</v>
      </c>
      <c r="AG55">
        <v>18.583200000000001</v>
      </c>
      <c r="AH55">
        <v>70.172700000000006</v>
      </c>
      <c r="AI55">
        <v>3.1825000000000001</v>
      </c>
      <c r="AJ55">
        <v>0</v>
      </c>
      <c r="AK55">
        <v>50.76</v>
      </c>
      <c r="AL55">
        <v>52.29</v>
      </c>
      <c r="AM55">
        <v>15.996</v>
      </c>
      <c r="AN55">
        <v>0.82259000000000004</v>
      </c>
      <c r="AO55">
        <v>27.047999999999998</v>
      </c>
      <c r="AP55">
        <v>9.4794</v>
      </c>
      <c r="AQ55">
        <v>31.122</v>
      </c>
      <c r="AR55">
        <v>32.150280000000002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83.44</v>
      </c>
      <c r="BA55">
        <f t="shared" si="1"/>
        <v>2642.4622520000003</v>
      </c>
      <c r="BD55">
        <v>24.07</v>
      </c>
      <c r="BE55">
        <v>7.63</v>
      </c>
      <c r="BF55">
        <v>1.26</v>
      </c>
      <c r="BG55">
        <v>1.98</v>
      </c>
      <c r="BH55">
        <v>5.77</v>
      </c>
      <c r="BI55">
        <v>7.17</v>
      </c>
      <c r="BJ55">
        <v>1.56</v>
      </c>
      <c r="BK55">
        <v>4.09</v>
      </c>
      <c r="BL55">
        <v>1.96</v>
      </c>
      <c r="BM55">
        <v>1.31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83.44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279.18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36.544144000000003</v>
      </c>
      <c r="AE56">
        <v>49.436556000000003</v>
      </c>
      <c r="AF56">
        <v>28.594000000000001</v>
      </c>
      <c r="AG56">
        <v>18.583200000000001</v>
      </c>
      <c r="AH56">
        <v>70.172700000000006</v>
      </c>
      <c r="AI56">
        <v>3.1825000000000001</v>
      </c>
      <c r="AJ56">
        <v>0</v>
      </c>
      <c r="AK56">
        <v>50.76</v>
      </c>
      <c r="AL56">
        <v>58.1</v>
      </c>
      <c r="AM56">
        <v>15.996</v>
      </c>
      <c r="AN56">
        <v>0.82259000000000004</v>
      </c>
      <c r="AO56">
        <v>27.047999999999998</v>
      </c>
      <c r="AP56">
        <v>9.4794</v>
      </c>
      <c r="AQ56">
        <v>31.122</v>
      </c>
      <c r="AR56">
        <v>32.150280000000002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83.46</v>
      </c>
      <c r="BA56">
        <f t="shared" si="1"/>
        <v>2648.2922520000002</v>
      </c>
      <c r="BD56">
        <v>24.07</v>
      </c>
      <c r="BE56">
        <v>7.63</v>
      </c>
      <c r="BF56">
        <v>1.26</v>
      </c>
      <c r="BG56">
        <v>1.98</v>
      </c>
      <c r="BH56">
        <v>5.77</v>
      </c>
      <c r="BI56">
        <v>7.17</v>
      </c>
      <c r="BJ56">
        <v>1.56</v>
      </c>
      <c r="BK56">
        <v>4.09</v>
      </c>
      <c r="BL56">
        <v>1.96</v>
      </c>
      <c r="BM56">
        <v>1.33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83.46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279.18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36.544144000000003</v>
      </c>
      <c r="AE57">
        <v>49.436556000000003</v>
      </c>
      <c r="AF57">
        <v>28.594000000000001</v>
      </c>
      <c r="AG57">
        <v>18.583200000000001</v>
      </c>
      <c r="AH57">
        <v>70.172700000000006</v>
      </c>
      <c r="AI57">
        <v>3.1825000000000001</v>
      </c>
      <c r="AJ57">
        <v>0</v>
      </c>
      <c r="AK57">
        <v>50.76</v>
      </c>
      <c r="AL57">
        <v>60.423999999999999</v>
      </c>
      <c r="AM57">
        <v>15.996</v>
      </c>
      <c r="AN57">
        <v>0.82259000000000004</v>
      </c>
      <c r="AO57">
        <v>27.047999999999998</v>
      </c>
      <c r="AP57">
        <v>9.4794</v>
      </c>
      <c r="AQ57">
        <v>46.683</v>
      </c>
      <c r="AR57">
        <v>32.150280000000002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83.46</v>
      </c>
      <c r="BA57">
        <f t="shared" si="1"/>
        <v>2666.1772520000004</v>
      </c>
      <c r="BD57">
        <v>24.07</v>
      </c>
      <c r="BE57">
        <v>7.63</v>
      </c>
      <c r="BF57">
        <v>1.26</v>
      </c>
      <c r="BG57">
        <v>1.98</v>
      </c>
      <c r="BH57">
        <v>5.77</v>
      </c>
      <c r="BI57">
        <v>7.17</v>
      </c>
      <c r="BJ57">
        <v>1.56</v>
      </c>
      <c r="BK57">
        <v>4.09</v>
      </c>
      <c r="BL57">
        <v>1.96</v>
      </c>
      <c r="BM57">
        <v>1.33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83.46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279.18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36.544144000000003</v>
      </c>
      <c r="AE58">
        <v>49.436556000000003</v>
      </c>
      <c r="AF58">
        <v>28.594000000000001</v>
      </c>
      <c r="AG58">
        <v>18.583200000000001</v>
      </c>
      <c r="AH58">
        <v>70.172700000000006</v>
      </c>
      <c r="AI58">
        <v>3.1825000000000001</v>
      </c>
      <c r="AJ58">
        <v>0</v>
      </c>
      <c r="AK58">
        <v>50.76</v>
      </c>
      <c r="AL58">
        <v>60.423999999999999</v>
      </c>
      <c r="AM58">
        <v>15.996</v>
      </c>
      <c r="AN58">
        <v>0.82259000000000004</v>
      </c>
      <c r="AO58">
        <v>27.047999999999998</v>
      </c>
      <c r="AP58">
        <v>9.4794</v>
      </c>
      <c r="AQ58">
        <v>46.683</v>
      </c>
      <c r="AR58">
        <v>32.150280000000002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83.46</v>
      </c>
      <c r="BA58">
        <f t="shared" si="1"/>
        <v>2666.1772520000004</v>
      </c>
      <c r="BD58">
        <v>24.07</v>
      </c>
      <c r="BE58">
        <v>7.63</v>
      </c>
      <c r="BF58">
        <v>1.26</v>
      </c>
      <c r="BG58">
        <v>1.98</v>
      </c>
      <c r="BH58">
        <v>5.77</v>
      </c>
      <c r="BI58">
        <v>7.17</v>
      </c>
      <c r="BJ58">
        <v>1.56</v>
      </c>
      <c r="BK58">
        <v>4.09</v>
      </c>
      <c r="BL58">
        <v>1.96</v>
      </c>
      <c r="BM58">
        <v>1.33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83.46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279.18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36.544144000000003</v>
      </c>
      <c r="AE59">
        <v>49.436556000000003</v>
      </c>
      <c r="AF59">
        <v>28.594000000000001</v>
      </c>
      <c r="AG59">
        <v>18.583200000000001</v>
      </c>
      <c r="AH59">
        <v>70.172700000000006</v>
      </c>
      <c r="AI59">
        <v>0</v>
      </c>
      <c r="AJ59">
        <v>0</v>
      </c>
      <c r="AK59">
        <v>50.76</v>
      </c>
      <c r="AL59">
        <v>60.423999999999999</v>
      </c>
      <c r="AM59">
        <v>15.996</v>
      </c>
      <c r="AN59">
        <v>0.82259000000000004</v>
      </c>
      <c r="AO59">
        <v>27.047999999999998</v>
      </c>
      <c r="AP59">
        <v>9.4794</v>
      </c>
      <c r="AQ59">
        <v>46.683</v>
      </c>
      <c r="AR59">
        <v>14.7972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83.46</v>
      </c>
      <c r="BA59">
        <f t="shared" si="1"/>
        <v>2645.6416720000007</v>
      </c>
      <c r="BD59">
        <v>24.07</v>
      </c>
      <c r="BE59">
        <v>7.63</v>
      </c>
      <c r="BF59">
        <v>1.26</v>
      </c>
      <c r="BG59">
        <v>1.98</v>
      </c>
      <c r="BH59">
        <v>5.77</v>
      </c>
      <c r="BI59">
        <v>7.17</v>
      </c>
      <c r="BJ59">
        <v>1.56</v>
      </c>
      <c r="BK59">
        <v>4.09</v>
      </c>
      <c r="BL59">
        <v>1.96</v>
      </c>
      <c r="BM59">
        <v>1.33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83.46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279.18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36.544144000000003</v>
      </c>
      <c r="AE60">
        <v>49.436556000000003</v>
      </c>
      <c r="AF60">
        <v>28.594000000000001</v>
      </c>
      <c r="AG60">
        <v>18.583200000000001</v>
      </c>
      <c r="AH60">
        <v>83.525400000000005</v>
      </c>
      <c r="AI60">
        <v>0</v>
      </c>
      <c r="AJ60">
        <v>0</v>
      </c>
      <c r="AK60">
        <v>50.76</v>
      </c>
      <c r="AL60">
        <v>60.423999999999999</v>
      </c>
      <c r="AM60">
        <v>15.996</v>
      </c>
      <c r="AN60">
        <v>0.82259000000000004</v>
      </c>
      <c r="AO60">
        <v>27.047999999999998</v>
      </c>
      <c r="AP60">
        <v>9.4794</v>
      </c>
      <c r="AQ60">
        <v>46.683</v>
      </c>
      <c r="AR60">
        <v>14.7972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83.48</v>
      </c>
      <c r="BA60">
        <f t="shared" si="1"/>
        <v>2659.0143720000005</v>
      </c>
      <c r="BD60">
        <v>24.07</v>
      </c>
      <c r="BE60">
        <v>7.63</v>
      </c>
      <c r="BF60">
        <v>1.26</v>
      </c>
      <c r="BG60">
        <v>1.98</v>
      </c>
      <c r="BH60">
        <v>5.77</v>
      </c>
      <c r="BI60">
        <v>7.17</v>
      </c>
      <c r="BJ60">
        <v>1.56</v>
      </c>
      <c r="BK60">
        <v>4.09</v>
      </c>
      <c r="BL60">
        <v>1.96</v>
      </c>
      <c r="BM60">
        <v>1.35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83.48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279.18</v>
      </c>
      <c r="V61">
        <v>20.731850000000001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27.3447</v>
      </c>
      <c r="AE61">
        <v>49.436556000000003</v>
      </c>
      <c r="AF61">
        <v>28.594000000000001</v>
      </c>
      <c r="AG61">
        <v>18.583200000000001</v>
      </c>
      <c r="AH61">
        <v>93.563599999999994</v>
      </c>
      <c r="AI61">
        <v>0</v>
      </c>
      <c r="AJ61">
        <v>0</v>
      </c>
      <c r="AK61">
        <v>50.76</v>
      </c>
      <c r="AL61">
        <v>60.423999999999999</v>
      </c>
      <c r="AM61">
        <v>15.996</v>
      </c>
      <c r="AN61">
        <v>0.82259000000000004</v>
      </c>
      <c r="AO61">
        <v>27.047999999999998</v>
      </c>
      <c r="AP61">
        <v>9.4794</v>
      </c>
      <c r="AQ61">
        <v>46.683</v>
      </c>
      <c r="AR61">
        <v>14.7972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83.48</v>
      </c>
      <c r="BA61">
        <f t="shared" si="1"/>
        <v>2666.4069280000008</v>
      </c>
      <c r="BD61">
        <v>24.07</v>
      </c>
      <c r="BE61">
        <v>7.63</v>
      </c>
      <c r="BF61">
        <v>1.26</v>
      </c>
      <c r="BG61">
        <v>1.98</v>
      </c>
      <c r="BH61">
        <v>5.77</v>
      </c>
      <c r="BI61">
        <v>7.17</v>
      </c>
      <c r="BJ61">
        <v>1.56</v>
      </c>
      <c r="BK61">
        <v>4.09</v>
      </c>
      <c r="BL61">
        <v>1.96</v>
      </c>
      <c r="BM61">
        <v>1.35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83.48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279.18</v>
      </c>
      <c r="V62">
        <v>20.731850000000001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27.3447</v>
      </c>
      <c r="AE62">
        <v>49.436556000000003</v>
      </c>
      <c r="AF62">
        <v>28.594000000000001</v>
      </c>
      <c r="AG62">
        <v>18.583200000000001</v>
      </c>
      <c r="AH62">
        <v>98.109200000000001</v>
      </c>
      <c r="AI62">
        <v>0</v>
      </c>
      <c r="AJ62">
        <v>0</v>
      </c>
      <c r="AK62">
        <v>50.76</v>
      </c>
      <c r="AL62">
        <v>60.423999999999999</v>
      </c>
      <c r="AM62">
        <v>15.996</v>
      </c>
      <c r="AN62">
        <v>0.82259000000000004</v>
      </c>
      <c r="AO62">
        <v>27.047999999999998</v>
      </c>
      <c r="AP62">
        <v>9.4794</v>
      </c>
      <c r="AQ62">
        <v>46.683</v>
      </c>
      <c r="AR62">
        <v>14.7972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83.38</v>
      </c>
      <c r="BA62">
        <f t="shared" si="1"/>
        <v>2670.8525280000008</v>
      </c>
      <c r="BD62">
        <v>24.07</v>
      </c>
      <c r="BE62">
        <v>7.63</v>
      </c>
      <c r="BF62">
        <v>1.26</v>
      </c>
      <c r="BG62">
        <v>1.98</v>
      </c>
      <c r="BH62">
        <v>5.77</v>
      </c>
      <c r="BI62">
        <v>7.17</v>
      </c>
      <c r="BJ62">
        <v>1.56</v>
      </c>
      <c r="BK62">
        <v>4.03</v>
      </c>
      <c r="BL62">
        <v>1.92</v>
      </c>
      <c r="BM62">
        <v>1.35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83.38</v>
      </c>
    </row>
    <row r="63" spans="1:75">
      <c r="A63" t="s">
        <v>105</v>
      </c>
      <c r="B63">
        <v>0</v>
      </c>
      <c r="C63">
        <v>35.174999999999997</v>
      </c>
      <c r="D63">
        <v>7.35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279.18</v>
      </c>
      <c r="V63">
        <v>20.731850000000001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27.3447</v>
      </c>
      <c r="AE63">
        <v>49.436556000000003</v>
      </c>
      <c r="AF63">
        <v>28.594000000000001</v>
      </c>
      <c r="AG63">
        <v>18.583200000000001</v>
      </c>
      <c r="AH63">
        <v>140.34540000000001</v>
      </c>
      <c r="AI63">
        <v>0</v>
      </c>
      <c r="AJ63">
        <v>0</v>
      </c>
      <c r="AK63">
        <v>50.76</v>
      </c>
      <c r="AL63">
        <v>60.423999999999999</v>
      </c>
      <c r="AM63">
        <v>15.996</v>
      </c>
      <c r="AN63">
        <v>0.82259000000000004</v>
      </c>
      <c r="AO63">
        <v>27.047999999999998</v>
      </c>
      <c r="AP63">
        <v>9.4794</v>
      </c>
      <c r="AQ63">
        <v>46.683</v>
      </c>
      <c r="AR63">
        <v>14.7972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83.38</v>
      </c>
      <c r="BA63">
        <f t="shared" si="1"/>
        <v>2713.0887280000011</v>
      </c>
      <c r="BD63">
        <v>24.07</v>
      </c>
      <c r="BE63">
        <v>7.63</v>
      </c>
      <c r="BF63">
        <v>1.26</v>
      </c>
      <c r="BG63">
        <v>1.98</v>
      </c>
      <c r="BH63">
        <v>5.77</v>
      </c>
      <c r="BI63">
        <v>7.17</v>
      </c>
      <c r="BJ63">
        <v>1.56</v>
      </c>
      <c r="BK63">
        <v>4.03</v>
      </c>
      <c r="BL63">
        <v>1.92</v>
      </c>
      <c r="BM63">
        <v>1.35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83.38</v>
      </c>
    </row>
    <row r="64" spans="1:75">
      <c r="A64" t="s">
        <v>106</v>
      </c>
      <c r="B64">
        <v>0</v>
      </c>
      <c r="C64">
        <v>35.174999999999997</v>
      </c>
      <c r="D64">
        <v>7.35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279.18</v>
      </c>
      <c r="V64">
        <v>20.731850000000001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27.3447</v>
      </c>
      <c r="AE64">
        <v>49.436556000000003</v>
      </c>
      <c r="AF64">
        <v>28.594000000000001</v>
      </c>
      <c r="AG64">
        <v>18.583200000000001</v>
      </c>
      <c r="AH64">
        <v>140.34540000000001</v>
      </c>
      <c r="AI64">
        <v>0</v>
      </c>
      <c r="AJ64">
        <v>0</v>
      </c>
      <c r="AK64">
        <v>50.76</v>
      </c>
      <c r="AL64">
        <v>60.423999999999999</v>
      </c>
      <c r="AM64">
        <v>15.996</v>
      </c>
      <c r="AN64">
        <v>0.82259000000000004</v>
      </c>
      <c r="AO64">
        <v>27.047999999999998</v>
      </c>
      <c r="AP64">
        <v>9.4794</v>
      </c>
      <c r="AQ64">
        <v>51.911999999999999</v>
      </c>
      <c r="AR64">
        <v>14.7972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83.399999999999991</v>
      </c>
      <c r="BA64">
        <f t="shared" si="1"/>
        <v>2718.3377280000009</v>
      </c>
      <c r="BD64">
        <v>24.07</v>
      </c>
      <c r="BE64">
        <v>7.63</v>
      </c>
      <c r="BF64">
        <v>1.26</v>
      </c>
      <c r="BG64">
        <v>1.98</v>
      </c>
      <c r="BH64">
        <v>5.77</v>
      </c>
      <c r="BI64">
        <v>7.17</v>
      </c>
      <c r="BJ64">
        <v>1.56</v>
      </c>
      <c r="BK64">
        <v>4.03</v>
      </c>
      <c r="BL64">
        <v>1.92</v>
      </c>
      <c r="BM64">
        <v>1.37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83.399999999999991</v>
      </c>
    </row>
    <row r="65" spans="1:75">
      <c r="A65" t="s">
        <v>107</v>
      </c>
      <c r="B65">
        <v>0</v>
      </c>
      <c r="C65">
        <v>35.174999999999997</v>
      </c>
      <c r="D65">
        <v>7.35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279.18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27.3447</v>
      </c>
      <c r="AE65">
        <v>49.436556000000003</v>
      </c>
      <c r="AF65">
        <v>28.594000000000001</v>
      </c>
      <c r="AG65">
        <v>18.583200000000001</v>
      </c>
      <c r="AH65">
        <v>140.34540000000001</v>
      </c>
      <c r="AI65">
        <v>0</v>
      </c>
      <c r="AJ65">
        <v>0</v>
      </c>
      <c r="AK65">
        <v>50.76</v>
      </c>
      <c r="AL65">
        <v>60.423999999999999</v>
      </c>
      <c r="AM65">
        <v>15.996</v>
      </c>
      <c r="AN65">
        <v>0.82259000000000004</v>
      </c>
      <c r="AO65">
        <v>27.047999999999998</v>
      </c>
      <c r="AP65">
        <v>9.4794</v>
      </c>
      <c r="AQ65">
        <v>62.244</v>
      </c>
      <c r="AR65">
        <v>14.7972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83.399999999999991</v>
      </c>
      <c r="BA65">
        <f t="shared" si="1"/>
        <v>2722.1159280000011</v>
      </c>
      <c r="BD65">
        <v>24.07</v>
      </c>
      <c r="BE65">
        <v>7.63</v>
      </c>
      <c r="BF65">
        <v>1.26</v>
      </c>
      <c r="BG65">
        <v>1.98</v>
      </c>
      <c r="BH65">
        <v>5.77</v>
      </c>
      <c r="BI65">
        <v>7.17</v>
      </c>
      <c r="BJ65">
        <v>1.56</v>
      </c>
      <c r="BK65">
        <v>4.03</v>
      </c>
      <c r="BL65">
        <v>1.92</v>
      </c>
      <c r="BM65">
        <v>1.37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83.399999999999991</v>
      </c>
    </row>
    <row r="66" spans="1:75">
      <c r="A66" t="s">
        <v>108</v>
      </c>
      <c r="B66">
        <v>0</v>
      </c>
      <c r="C66">
        <v>35.174999999999997</v>
      </c>
      <c r="D66">
        <v>7.35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279.18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36.459600000000002</v>
      </c>
      <c r="AE66">
        <v>49.436556000000003</v>
      </c>
      <c r="AF66">
        <v>28.594000000000001</v>
      </c>
      <c r="AG66">
        <v>18.583200000000001</v>
      </c>
      <c r="AH66">
        <v>140.34540000000001</v>
      </c>
      <c r="AI66">
        <v>0</v>
      </c>
      <c r="AJ66">
        <v>0</v>
      </c>
      <c r="AK66">
        <v>50.76</v>
      </c>
      <c r="AL66">
        <v>60.423999999999999</v>
      </c>
      <c r="AM66">
        <v>15.996</v>
      </c>
      <c r="AN66">
        <v>0.82259000000000004</v>
      </c>
      <c r="AO66">
        <v>27.047999999999998</v>
      </c>
      <c r="AP66">
        <v>9.4794</v>
      </c>
      <c r="AQ66">
        <v>62.244</v>
      </c>
      <c r="AR66">
        <v>14.7972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83.399999999999991</v>
      </c>
      <c r="BA66">
        <f t="shared" si="1"/>
        <v>2731.2308280000011</v>
      </c>
      <c r="BD66">
        <v>24.07</v>
      </c>
      <c r="BE66">
        <v>7.63</v>
      </c>
      <c r="BF66">
        <v>1.26</v>
      </c>
      <c r="BG66">
        <v>1.98</v>
      </c>
      <c r="BH66">
        <v>5.77</v>
      </c>
      <c r="BI66">
        <v>7.17</v>
      </c>
      <c r="BJ66">
        <v>1.56</v>
      </c>
      <c r="BK66">
        <v>4.03</v>
      </c>
      <c r="BL66">
        <v>1.92</v>
      </c>
      <c r="BM66">
        <v>1.37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83.399999999999991</v>
      </c>
    </row>
    <row r="67" spans="1:75">
      <c r="A67" t="s">
        <v>109</v>
      </c>
      <c r="B67">
        <v>0</v>
      </c>
      <c r="C67">
        <v>35.174999999999997</v>
      </c>
      <c r="D67">
        <v>7.35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2.74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128.25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279.18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36.459600000000002</v>
      </c>
      <c r="AE67">
        <v>49.436556000000003</v>
      </c>
      <c r="AF67">
        <v>28.594000000000001</v>
      </c>
      <c r="AG67">
        <v>18.583200000000001</v>
      </c>
      <c r="AH67">
        <v>140.34540000000001</v>
      </c>
      <c r="AI67">
        <v>0</v>
      </c>
      <c r="AJ67">
        <v>0</v>
      </c>
      <c r="AK67">
        <v>50.76</v>
      </c>
      <c r="AL67">
        <v>60.423999999999999</v>
      </c>
      <c r="AM67">
        <v>15.996</v>
      </c>
      <c r="AN67">
        <v>0.82259000000000004</v>
      </c>
      <c r="AO67">
        <v>27.047999999999998</v>
      </c>
      <c r="AP67">
        <v>9.4794</v>
      </c>
      <c r="AQ67">
        <v>62.244</v>
      </c>
      <c r="AR67">
        <v>21.523199999999999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82.96</v>
      </c>
      <c r="BA67">
        <f t="shared" si="1"/>
        <v>2740.1793280000011</v>
      </c>
      <c r="BD67">
        <v>24.07</v>
      </c>
      <c r="BE67">
        <v>7.63</v>
      </c>
      <c r="BF67">
        <v>1.26</v>
      </c>
      <c r="BG67">
        <v>1.98</v>
      </c>
      <c r="BH67">
        <v>5.77</v>
      </c>
      <c r="BI67">
        <v>7.17</v>
      </c>
      <c r="BJ67">
        <v>1.56</v>
      </c>
      <c r="BK67">
        <v>4.03</v>
      </c>
      <c r="BL67">
        <v>1.92</v>
      </c>
      <c r="BM67">
        <v>1.37</v>
      </c>
      <c r="BN67">
        <v>0.5</v>
      </c>
      <c r="BO67">
        <v>15.77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82.96</v>
      </c>
    </row>
    <row r="68" spans="1:75">
      <c r="A68" t="s">
        <v>110</v>
      </c>
      <c r="B68">
        <v>0</v>
      </c>
      <c r="C68">
        <v>35.174999999999997</v>
      </c>
      <c r="D68">
        <v>7.35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2.74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129.75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279.18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36.459600000000002</v>
      </c>
      <c r="AE68">
        <v>49.436556000000003</v>
      </c>
      <c r="AF68">
        <v>28.594000000000001</v>
      </c>
      <c r="AG68">
        <v>18.583200000000001</v>
      </c>
      <c r="AH68">
        <v>140.34540000000001</v>
      </c>
      <c r="AI68">
        <v>3.1825000000000001</v>
      </c>
      <c r="AJ68">
        <v>0</v>
      </c>
      <c r="AK68">
        <v>50.76</v>
      </c>
      <c r="AL68">
        <v>60.423999999999999</v>
      </c>
      <c r="AM68">
        <v>15.996</v>
      </c>
      <c r="AN68">
        <v>0.82259000000000004</v>
      </c>
      <c r="AO68">
        <v>27.047999999999998</v>
      </c>
      <c r="AP68">
        <v>9.4794</v>
      </c>
      <c r="AQ68">
        <v>62.244</v>
      </c>
      <c r="AR68">
        <v>21.523199999999999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82.97999999999999</v>
      </c>
      <c r="BA68">
        <f t="shared" ref="BA68:BA98" si="4">SUM(B68:AZ68)</f>
        <v>2744.881828000001</v>
      </c>
      <c r="BD68">
        <v>24.07</v>
      </c>
      <c r="BE68">
        <v>7.63</v>
      </c>
      <c r="BF68">
        <v>1.26</v>
      </c>
      <c r="BG68">
        <v>1.98</v>
      </c>
      <c r="BH68">
        <v>5.77</v>
      </c>
      <c r="BI68">
        <v>7.17</v>
      </c>
      <c r="BJ68">
        <v>1.56</v>
      </c>
      <c r="BK68">
        <v>4.03</v>
      </c>
      <c r="BL68">
        <v>1.92</v>
      </c>
      <c r="BM68">
        <v>1.39</v>
      </c>
      <c r="BN68">
        <v>0.5</v>
      </c>
      <c r="BO68">
        <v>15.77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82.97999999999999</v>
      </c>
    </row>
    <row r="69" spans="1:75">
      <c r="A69" t="s">
        <v>111</v>
      </c>
      <c r="B69">
        <v>0</v>
      </c>
      <c r="C69">
        <v>35.174999999999997</v>
      </c>
      <c r="D69">
        <v>7.35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131.25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279.18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19.35568</v>
      </c>
      <c r="AD69">
        <v>36.459600000000002</v>
      </c>
      <c r="AE69">
        <v>49.436556000000003</v>
      </c>
      <c r="AF69">
        <v>28.594000000000001</v>
      </c>
      <c r="AG69">
        <v>18.583200000000001</v>
      </c>
      <c r="AH69">
        <v>140.34540000000001</v>
      </c>
      <c r="AI69">
        <v>14.003</v>
      </c>
      <c r="AJ69">
        <v>0</v>
      </c>
      <c r="AK69">
        <v>50.76</v>
      </c>
      <c r="AL69">
        <v>79.364599999999996</v>
      </c>
      <c r="AM69">
        <v>15.996</v>
      </c>
      <c r="AN69">
        <v>0.82259000000000004</v>
      </c>
      <c r="AO69">
        <v>27.047999999999998</v>
      </c>
      <c r="AP69">
        <v>9.4794</v>
      </c>
      <c r="AQ69">
        <v>62.244</v>
      </c>
      <c r="AR69">
        <v>14.7972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82.97999999999999</v>
      </c>
      <c r="BA69">
        <f t="shared" si="4"/>
        <v>2759.1618000000012</v>
      </c>
      <c r="BD69">
        <v>24.07</v>
      </c>
      <c r="BE69">
        <v>7.63</v>
      </c>
      <c r="BF69">
        <v>1.26</v>
      </c>
      <c r="BG69">
        <v>1.98</v>
      </c>
      <c r="BH69">
        <v>5.77</v>
      </c>
      <c r="BI69">
        <v>7.17</v>
      </c>
      <c r="BJ69">
        <v>1.56</v>
      </c>
      <c r="BK69">
        <v>4.03</v>
      </c>
      <c r="BL69">
        <v>1.92</v>
      </c>
      <c r="BM69">
        <v>1.39</v>
      </c>
      <c r="BN69">
        <v>0.5</v>
      </c>
      <c r="BO69">
        <v>15.77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82.97999999999999</v>
      </c>
    </row>
    <row r="70" spans="1:75">
      <c r="A70" t="s">
        <v>112</v>
      </c>
      <c r="B70">
        <v>0</v>
      </c>
      <c r="C70">
        <v>35.174999999999997</v>
      </c>
      <c r="D70">
        <v>7.35</v>
      </c>
      <c r="E70">
        <v>0</v>
      </c>
      <c r="F70">
        <v>53.213999999999999</v>
      </c>
      <c r="G70">
        <v>16.29</v>
      </c>
      <c r="H70">
        <v>0</v>
      </c>
      <c r="I70">
        <v>55.896000000000001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132.75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279.18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19.35568</v>
      </c>
      <c r="AD70">
        <v>36.544144000000003</v>
      </c>
      <c r="AE70">
        <v>49.436556000000003</v>
      </c>
      <c r="AF70">
        <v>28.594000000000001</v>
      </c>
      <c r="AG70">
        <v>18.583200000000001</v>
      </c>
      <c r="AH70">
        <v>140.34540000000001</v>
      </c>
      <c r="AI70">
        <v>14.003</v>
      </c>
      <c r="AJ70">
        <v>0</v>
      </c>
      <c r="AK70">
        <v>50.76</v>
      </c>
      <c r="AL70">
        <v>79.364599999999996</v>
      </c>
      <c r="AM70">
        <v>15.996</v>
      </c>
      <c r="AN70">
        <v>0.82259000000000004</v>
      </c>
      <c r="AO70">
        <v>27.047999999999998</v>
      </c>
      <c r="AP70">
        <v>9.4794</v>
      </c>
      <c r="AQ70">
        <v>62.244</v>
      </c>
      <c r="AR70">
        <v>14.7972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3.2879999999999998</v>
      </c>
      <c r="AY70">
        <v>0</v>
      </c>
      <c r="AZ70">
        <f t="shared" si="3"/>
        <v>82.97999999999999</v>
      </c>
      <c r="BA70">
        <f t="shared" si="4"/>
        <v>2761.2943440000008</v>
      </c>
      <c r="BD70">
        <v>24.07</v>
      </c>
      <c r="BE70">
        <v>7.63</v>
      </c>
      <c r="BF70">
        <v>1.26</v>
      </c>
      <c r="BG70">
        <v>1.98</v>
      </c>
      <c r="BH70">
        <v>5.77</v>
      </c>
      <c r="BI70">
        <v>7.17</v>
      </c>
      <c r="BJ70">
        <v>1.56</v>
      </c>
      <c r="BK70">
        <v>4.03</v>
      </c>
      <c r="BL70">
        <v>1.92</v>
      </c>
      <c r="BM70">
        <v>1.39</v>
      </c>
      <c r="BN70">
        <v>0.5</v>
      </c>
      <c r="BO70">
        <v>15.77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82.97999999999999</v>
      </c>
    </row>
    <row r="71" spans="1:75">
      <c r="A71" t="s">
        <v>113</v>
      </c>
      <c r="B71">
        <v>0</v>
      </c>
      <c r="C71">
        <v>35.384999999999998</v>
      </c>
      <c r="D71">
        <v>7.35</v>
      </c>
      <c r="E71">
        <v>0</v>
      </c>
      <c r="F71">
        <v>53.213999999999999</v>
      </c>
      <c r="G71">
        <v>16.29</v>
      </c>
      <c r="H71">
        <v>0</v>
      </c>
      <c r="I71">
        <v>55.896000000000001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136.5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279.18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39.510120000000001</v>
      </c>
      <c r="AC71">
        <v>19.35568</v>
      </c>
      <c r="AD71">
        <v>36.544144000000003</v>
      </c>
      <c r="AE71">
        <v>49.436556000000003</v>
      </c>
      <c r="AF71">
        <v>28.594000000000001</v>
      </c>
      <c r="AG71">
        <v>18.583200000000001</v>
      </c>
      <c r="AH71">
        <v>140.34540000000001</v>
      </c>
      <c r="AI71">
        <v>14.003</v>
      </c>
      <c r="AJ71">
        <v>0</v>
      </c>
      <c r="AK71">
        <v>50.76</v>
      </c>
      <c r="AL71">
        <v>79.364599999999996</v>
      </c>
      <c r="AM71">
        <v>15.996</v>
      </c>
      <c r="AN71">
        <v>0.82259000000000004</v>
      </c>
      <c r="AO71">
        <v>27.047999999999998</v>
      </c>
      <c r="AP71">
        <v>9.4794</v>
      </c>
      <c r="AQ71">
        <v>62.244</v>
      </c>
      <c r="AR71">
        <v>14.7972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3.2879999999999998</v>
      </c>
      <c r="AY71">
        <v>0</v>
      </c>
      <c r="AZ71">
        <f t="shared" si="3"/>
        <v>82.97999999999999</v>
      </c>
      <c r="BA71">
        <f t="shared" si="4"/>
        <v>2765.2543440000009</v>
      </c>
      <c r="BD71">
        <v>24.07</v>
      </c>
      <c r="BE71">
        <v>7.63</v>
      </c>
      <c r="BF71">
        <v>1.26</v>
      </c>
      <c r="BG71">
        <v>1.98</v>
      </c>
      <c r="BH71">
        <v>5.77</v>
      </c>
      <c r="BI71">
        <v>7.17</v>
      </c>
      <c r="BJ71">
        <v>1.56</v>
      </c>
      <c r="BK71">
        <v>4.03</v>
      </c>
      <c r="BL71">
        <v>1.92</v>
      </c>
      <c r="BM71">
        <v>1.39</v>
      </c>
      <c r="BN71">
        <v>0.5</v>
      </c>
      <c r="BO71">
        <v>15.77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82.97999999999999</v>
      </c>
    </row>
    <row r="72" spans="1:75">
      <c r="A72" t="s">
        <v>114</v>
      </c>
      <c r="B72">
        <v>0</v>
      </c>
      <c r="C72">
        <v>35.384999999999998</v>
      </c>
      <c r="D72">
        <v>7.35</v>
      </c>
      <c r="E72">
        <v>0</v>
      </c>
      <c r="F72">
        <v>53.213999999999999</v>
      </c>
      <c r="G72">
        <v>16.29</v>
      </c>
      <c r="H72">
        <v>0</v>
      </c>
      <c r="I72">
        <v>55.896000000000001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138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279.18</v>
      </c>
      <c r="V72">
        <v>20.731850000000001</v>
      </c>
      <c r="W72">
        <v>147.515625</v>
      </c>
      <c r="X72">
        <v>0</v>
      </c>
      <c r="Y72">
        <v>0</v>
      </c>
      <c r="Z72">
        <v>13.1076</v>
      </c>
      <c r="AA72">
        <v>42.66</v>
      </c>
      <c r="AB72">
        <v>39.510120000000001</v>
      </c>
      <c r="AC72">
        <v>19.35568</v>
      </c>
      <c r="AD72">
        <v>36.544144000000003</v>
      </c>
      <c r="AE72">
        <v>49.436556000000003</v>
      </c>
      <c r="AF72">
        <v>28.594000000000001</v>
      </c>
      <c r="AG72">
        <v>18.583200000000001</v>
      </c>
      <c r="AH72">
        <v>140.34540000000001</v>
      </c>
      <c r="AI72">
        <v>14.003</v>
      </c>
      <c r="AJ72">
        <v>0</v>
      </c>
      <c r="AK72">
        <v>50.76</v>
      </c>
      <c r="AL72">
        <v>79.364599999999996</v>
      </c>
      <c r="AM72">
        <v>15.996</v>
      </c>
      <c r="AN72">
        <v>0.82259000000000004</v>
      </c>
      <c r="AO72">
        <v>27.047999999999998</v>
      </c>
      <c r="AP72">
        <v>9.4794</v>
      </c>
      <c r="AQ72">
        <v>62.244</v>
      </c>
      <c r="AR72">
        <v>14.7972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3.2879999999999998</v>
      </c>
      <c r="AY72">
        <v>0</v>
      </c>
      <c r="AZ72">
        <f t="shared" si="3"/>
        <v>82.99</v>
      </c>
      <c r="BA72">
        <f t="shared" si="4"/>
        <v>2766.7643440000006</v>
      </c>
      <c r="BD72">
        <v>24.07</v>
      </c>
      <c r="BE72">
        <v>7.63</v>
      </c>
      <c r="BF72">
        <v>1.26</v>
      </c>
      <c r="BG72">
        <v>1.98</v>
      </c>
      <c r="BH72">
        <v>5.77</v>
      </c>
      <c r="BI72">
        <v>7.17</v>
      </c>
      <c r="BJ72">
        <v>1.56</v>
      </c>
      <c r="BK72">
        <v>4.03</v>
      </c>
      <c r="BL72">
        <v>1.92</v>
      </c>
      <c r="BM72">
        <v>1.4</v>
      </c>
      <c r="BN72">
        <v>0.5</v>
      </c>
      <c r="BO72">
        <v>15.77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82.99</v>
      </c>
    </row>
    <row r="73" spans="1:75">
      <c r="A73" t="s">
        <v>115</v>
      </c>
      <c r="B73">
        <v>0</v>
      </c>
      <c r="C73">
        <v>35.384999999999998</v>
      </c>
      <c r="D73">
        <v>7.35</v>
      </c>
      <c r="E73">
        <v>0</v>
      </c>
      <c r="F73">
        <v>53.213999999999999</v>
      </c>
      <c r="G73">
        <v>16.29</v>
      </c>
      <c r="H73">
        <v>0</v>
      </c>
      <c r="I73">
        <v>55.896000000000001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279.18</v>
      </c>
      <c r="V73">
        <v>20.731850000000001</v>
      </c>
      <c r="W73">
        <v>147.515625</v>
      </c>
      <c r="X73">
        <v>0</v>
      </c>
      <c r="Y73">
        <v>0</v>
      </c>
      <c r="Z73">
        <v>13.1076</v>
      </c>
      <c r="AA73">
        <v>42.66</v>
      </c>
      <c r="AB73">
        <v>39.510120000000001</v>
      </c>
      <c r="AC73">
        <v>19.35568</v>
      </c>
      <c r="AD73">
        <v>36.544144000000003</v>
      </c>
      <c r="AE73">
        <v>49.436556000000003</v>
      </c>
      <c r="AF73">
        <v>28.594000000000001</v>
      </c>
      <c r="AG73">
        <v>18.583200000000001</v>
      </c>
      <c r="AH73">
        <v>140.34540000000001</v>
      </c>
      <c r="AI73">
        <v>14.003</v>
      </c>
      <c r="AJ73">
        <v>0</v>
      </c>
      <c r="AK73">
        <v>50.76</v>
      </c>
      <c r="AL73">
        <v>79.364599999999996</v>
      </c>
      <c r="AM73">
        <v>15.996</v>
      </c>
      <c r="AN73">
        <v>0.82259000000000004</v>
      </c>
      <c r="AO73">
        <v>24.99</v>
      </c>
      <c r="AP73">
        <v>9.4794</v>
      </c>
      <c r="AQ73">
        <v>62.244</v>
      </c>
      <c r="AR73">
        <v>14.7972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3.2879999999999998</v>
      </c>
      <c r="AY73">
        <v>0</v>
      </c>
      <c r="AZ73">
        <f t="shared" si="3"/>
        <v>82.99</v>
      </c>
      <c r="BA73">
        <f t="shared" si="4"/>
        <v>2766.0188440000006</v>
      </c>
      <c r="BD73">
        <v>24.07</v>
      </c>
      <c r="BE73">
        <v>7.63</v>
      </c>
      <c r="BF73">
        <v>1.26</v>
      </c>
      <c r="BG73">
        <v>1.98</v>
      </c>
      <c r="BH73">
        <v>5.77</v>
      </c>
      <c r="BI73">
        <v>7.17</v>
      </c>
      <c r="BJ73">
        <v>1.56</v>
      </c>
      <c r="BK73">
        <v>4.03</v>
      </c>
      <c r="BL73">
        <v>1.92</v>
      </c>
      <c r="BM73">
        <v>1.4</v>
      </c>
      <c r="BN73">
        <v>0.5</v>
      </c>
      <c r="BO73">
        <v>15.77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82.99</v>
      </c>
    </row>
    <row r="74" spans="1:75">
      <c r="A74" t="s">
        <v>116</v>
      </c>
      <c r="B74">
        <v>0</v>
      </c>
      <c r="C74">
        <v>35.384999999999998</v>
      </c>
      <c r="D74">
        <v>7.35</v>
      </c>
      <c r="E74">
        <v>0</v>
      </c>
      <c r="F74">
        <v>53.213999999999999</v>
      </c>
      <c r="G74">
        <v>16.29</v>
      </c>
      <c r="H74">
        <v>0</v>
      </c>
      <c r="I74">
        <v>55.896000000000001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279.18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42.66</v>
      </c>
      <c r="AB74">
        <v>39.510120000000001</v>
      </c>
      <c r="AC74">
        <v>19.35568</v>
      </c>
      <c r="AD74">
        <v>36.544144000000003</v>
      </c>
      <c r="AE74">
        <v>49.436556000000003</v>
      </c>
      <c r="AF74">
        <v>28.594000000000001</v>
      </c>
      <c r="AG74">
        <v>18.583200000000001</v>
      </c>
      <c r="AH74">
        <v>140.34540000000001</v>
      </c>
      <c r="AI74">
        <v>14.003</v>
      </c>
      <c r="AJ74">
        <v>0</v>
      </c>
      <c r="AK74">
        <v>50.76</v>
      </c>
      <c r="AL74">
        <v>79.364599999999996</v>
      </c>
      <c r="AM74">
        <v>15.996</v>
      </c>
      <c r="AN74">
        <v>0.82259000000000004</v>
      </c>
      <c r="AO74">
        <v>24.99</v>
      </c>
      <c r="AP74">
        <v>9.4794</v>
      </c>
      <c r="AQ74">
        <v>62.244</v>
      </c>
      <c r="AR74">
        <v>14.7972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3.2879999999999998</v>
      </c>
      <c r="AY74">
        <v>0</v>
      </c>
      <c r="AZ74">
        <f t="shared" si="3"/>
        <v>82.99</v>
      </c>
      <c r="BA74">
        <f t="shared" si="4"/>
        <v>2766.0188440000006</v>
      </c>
      <c r="BD74">
        <v>24.07</v>
      </c>
      <c r="BE74">
        <v>7.63</v>
      </c>
      <c r="BF74">
        <v>1.26</v>
      </c>
      <c r="BG74">
        <v>1.98</v>
      </c>
      <c r="BH74">
        <v>5.77</v>
      </c>
      <c r="BI74">
        <v>7.17</v>
      </c>
      <c r="BJ74">
        <v>1.56</v>
      </c>
      <c r="BK74">
        <v>4.03</v>
      </c>
      <c r="BL74">
        <v>1.92</v>
      </c>
      <c r="BM74">
        <v>1.4</v>
      </c>
      <c r="BN74">
        <v>0.5</v>
      </c>
      <c r="BO74">
        <v>15.77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82.99</v>
      </c>
    </row>
    <row r="75" spans="1:75">
      <c r="A75" t="s">
        <v>117</v>
      </c>
      <c r="B75">
        <v>0</v>
      </c>
      <c r="C75">
        <v>35.384999999999998</v>
      </c>
      <c r="D75">
        <v>7.35</v>
      </c>
      <c r="E75">
        <v>0</v>
      </c>
      <c r="F75">
        <v>53.213999999999999</v>
      </c>
      <c r="G75">
        <v>16.29</v>
      </c>
      <c r="H75">
        <v>0</v>
      </c>
      <c r="I75">
        <v>55.896000000000001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279.18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42.66</v>
      </c>
      <c r="AB75">
        <v>39.510120000000001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18.583200000000001</v>
      </c>
      <c r="AH75">
        <v>140.34540000000001</v>
      </c>
      <c r="AI75">
        <v>14.003</v>
      </c>
      <c r="AJ75">
        <v>0</v>
      </c>
      <c r="AK75">
        <v>50.76</v>
      </c>
      <c r="AL75">
        <v>79.364599999999996</v>
      </c>
      <c r="AM75">
        <v>15.996</v>
      </c>
      <c r="AN75">
        <v>0.82259000000000004</v>
      </c>
      <c r="AO75">
        <v>24.99</v>
      </c>
      <c r="AP75">
        <v>9.4794</v>
      </c>
      <c r="AQ75">
        <v>62.244</v>
      </c>
      <c r="AR75">
        <v>11.434200000000001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3.2879999999999998</v>
      </c>
      <c r="AY75">
        <v>0</v>
      </c>
      <c r="AZ75">
        <f t="shared" si="3"/>
        <v>83.16</v>
      </c>
      <c r="BA75">
        <f t="shared" si="4"/>
        <v>2762.8258440000009</v>
      </c>
      <c r="BD75">
        <v>25.2</v>
      </c>
      <c r="BE75">
        <v>7.44</v>
      </c>
      <c r="BF75">
        <v>1.3</v>
      </c>
      <c r="BG75">
        <v>1.92</v>
      </c>
      <c r="BH75">
        <v>5.77</v>
      </c>
      <c r="BI75">
        <v>7.03</v>
      </c>
      <c r="BJ75">
        <v>1.6</v>
      </c>
      <c r="BK75">
        <v>4.03</v>
      </c>
      <c r="BL75">
        <v>1.84</v>
      </c>
      <c r="BM75">
        <v>1.4</v>
      </c>
      <c r="BN75">
        <v>0.49</v>
      </c>
      <c r="BO75">
        <v>15.39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83.16</v>
      </c>
    </row>
    <row r="76" spans="1:75">
      <c r="A76" t="s">
        <v>118</v>
      </c>
      <c r="B76">
        <v>0</v>
      </c>
      <c r="C76">
        <v>35.384999999999998</v>
      </c>
      <c r="D76">
        <v>7.35</v>
      </c>
      <c r="E76">
        <v>0</v>
      </c>
      <c r="F76">
        <v>53.213999999999999</v>
      </c>
      <c r="G76">
        <v>16.29</v>
      </c>
      <c r="H76">
        <v>0</v>
      </c>
      <c r="I76">
        <v>55.896000000000001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279.18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18.583200000000001</v>
      </c>
      <c r="AH76">
        <v>140.34540000000001</v>
      </c>
      <c r="AI76">
        <v>14.003</v>
      </c>
      <c r="AJ76">
        <v>0</v>
      </c>
      <c r="AK76">
        <v>50.76</v>
      </c>
      <c r="AL76">
        <v>79.364599999999996</v>
      </c>
      <c r="AM76">
        <v>15.996</v>
      </c>
      <c r="AN76">
        <v>0.82259000000000004</v>
      </c>
      <c r="AO76">
        <v>24.99</v>
      </c>
      <c r="AP76">
        <v>9.4794</v>
      </c>
      <c r="AQ76">
        <v>62.244</v>
      </c>
      <c r="AR76">
        <v>11.434200000000001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3.2879999999999998</v>
      </c>
      <c r="AY76">
        <v>0</v>
      </c>
      <c r="AZ76">
        <f t="shared" si="3"/>
        <v>83.18</v>
      </c>
      <c r="BA76">
        <f t="shared" si="4"/>
        <v>2762.8458440000009</v>
      </c>
      <c r="BD76">
        <v>25.2</v>
      </c>
      <c r="BE76">
        <v>7.44</v>
      </c>
      <c r="BF76">
        <v>1.3</v>
      </c>
      <c r="BG76">
        <v>1.92</v>
      </c>
      <c r="BH76">
        <v>5.77</v>
      </c>
      <c r="BI76">
        <v>7.03</v>
      </c>
      <c r="BJ76">
        <v>1.6</v>
      </c>
      <c r="BK76">
        <v>4.03</v>
      </c>
      <c r="BL76">
        <v>1.84</v>
      </c>
      <c r="BM76">
        <v>1.42</v>
      </c>
      <c r="BN76">
        <v>0.49</v>
      </c>
      <c r="BO76">
        <v>15.39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83.18</v>
      </c>
    </row>
    <row r="77" spans="1:75">
      <c r="A77" t="s">
        <v>119</v>
      </c>
      <c r="B77">
        <v>0</v>
      </c>
      <c r="C77">
        <v>35.384999999999998</v>
      </c>
      <c r="D77">
        <v>7.35</v>
      </c>
      <c r="E77">
        <v>0</v>
      </c>
      <c r="F77">
        <v>53.213999999999999</v>
      </c>
      <c r="G77">
        <v>16.29</v>
      </c>
      <c r="H77">
        <v>0</v>
      </c>
      <c r="I77">
        <v>55.896000000000001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279.18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28.594000000000001</v>
      </c>
      <c r="AG77">
        <v>18.583200000000001</v>
      </c>
      <c r="AH77">
        <v>140.34540000000001</v>
      </c>
      <c r="AI77">
        <v>14.003</v>
      </c>
      <c r="AJ77">
        <v>0</v>
      </c>
      <c r="AK77">
        <v>50.76</v>
      </c>
      <c r="AL77">
        <v>60.423999999999999</v>
      </c>
      <c r="AM77">
        <v>15.996</v>
      </c>
      <c r="AN77">
        <v>0.82259000000000004</v>
      </c>
      <c r="AO77">
        <v>24.99</v>
      </c>
      <c r="AP77">
        <v>9.4794</v>
      </c>
      <c r="AQ77">
        <v>62.244</v>
      </c>
      <c r="AR77">
        <v>11.434200000000001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3.2879999999999998</v>
      </c>
      <c r="AY77">
        <v>0</v>
      </c>
      <c r="AZ77">
        <f t="shared" si="3"/>
        <v>83.18</v>
      </c>
      <c r="BA77">
        <f t="shared" si="4"/>
        <v>2753.612372000001</v>
      </c>
      <c r="BD77">
        <v>25.2</v>
      </c>
      <c r="BE77">
        <v>7.44</v>
      </c>
      <c r="BF77">
        <v>1.3</v>
      </c>
      <c r="BG77">
        <v>1.92</v>
      </c>
      <c r="BH77">
        <v>5.77</v>
      </c>
      <c r="BI77">
        <v>7.03</v>
      </c>
      <c r="BJ77">
        <v>1.6</v>
      </c>
      <c r="BK77">
        <v>4.03</v>
      </c>
      <c r="BL77">
        <v>1.84</v>
      </c>
      <c r="BM77">
        <v>1.42</v>
      </c>
      <c r="BN77">
        <v>0.49</v>
      </c>
      <c r="BO77">
        <v>15.39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83.18</v>
      </c>
    </row>
    <row r="78" spans="1:75">
      <c r="A78" t="s">
        <v>120</v>
      </c>
      <c r="B78">
        <v>0</v>
      </c>
      <c r="C78">
        <v>35.384999999999998</v>
      </c>
      <c r="D78">
        <v>7.35</v>
      </c>
      <c r="E78">
        <v>0</v>
      </c>
      <c r="F78">
        <v>53.213999999999999</v>
      </c>
      <c r="G78">
        <v>16.29</v>
      </c>
      <c r="H78">
        <v>0</v>
      </c>
      <c r="I78">
        <v>55.896000000000001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279.18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28.594000000000001</v>
      </c>
      <c r="AG78">
        <v>18.583200000000001</v>
      </c>
      <c r="AH78">
        <v>140.34540000000001</v>
      </c>
      <c r="AI78">
        <v>6.3650000000000002</v>
      </c>
      <c r="AJ78">
        <v>0</v>
      </c>
      <c r="AK78">
        <v>50.76</v>
      </c>
      <c r="AL78">
        <v>60.423999999999999</v>
      </c>
      <c r="AM78">
        <v>15.996</v>
      </c>
      <c r="AN78">
        <v>0.82259000000000004</v>
      </c>
      <c r="AO78">
        <v>24.99</v>
      </c>
      <c r="AP78">
        <v>9.4794</v>
      </c>
      <c r="AQ78">
        <v>62.244</v>
      </c>
      <c r="AR78">
        <v>11.434200000000001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3.2879999999999998</v>
      </c>
      <c r="AY78">
        <v>0</v>
      </c>
      <c r="AZ78">
        <f t="shared" si="3"/>
        <v>83.18</v>
      </c>
      <c r="BA78">
        <f t="shared" si="4"/>
        <v>2745.9743720000006</v>
      </c>
      <c r="BD78">
        <v>25.2</v>
      </c>
      <c r="BE78">
        <v>7.44</v>
      </c>
      <c r="BF78">
        <v>1.3</v>
      </c>
      <c r="BG78">
        <v>1.92</v>
      </c>
      <c r="BH78">
        <v>5.77</v>
      </c>
      <c r="BI78">
        <v>7.03</v>
      </c>
      <c r="BJ78">
        <v>1.6</v>
      </c>
      <c r="BK78">
        <v>4.03</v>
      </c>
      <c r="BL78">
        <v>1.84</v>
      </c>
      <c r="BM78">
        <v>1.42</v>
      </c>
      <c r="BN78">
        <v>0.49</v>
      </c>
      <c r="BO78">
        <v>15.39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83.18</v>
      </c>
    </row>
    <row r="79" spans="1:75">
      <c r="A79" t="s">
        <v>121</v>
      </c>
      <c r="B79">
        <v>0</v>
      </c>
      <c r="C79">
        <v>35.384999999999998</v>
      </c>
      <c r="D79">
        <v>7.35</v>
      </c>
      <c r="E79">
        <v>0</v>
      </c>
      <c r="F79">
        <v>53.213999999999999</v>
      </c>
      <c r="G79">
        <v>16.29</v>
      </c>
      <c r="H79">
        <v>0</v>
      </c>
      <c r="I79">
        <v>55.896000000000001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279.18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18.583200000000001</v>
      </c>
      <c r="AH79">
        <v>140.34540000000001</v>
      </c>
      <c r="AI79">
        <v>11.457000000000001</v>
      </c>
      <c r="AJ79">
        <v>0</v>
      </c>
      <c r="AK79">
        <v>50.76</v>
      </c>
      <c r="AL79">
        <v>60.423999999999999</v>
      </c>
      <c r="AM79">
        <v>16.7958</v>
      </c>
      <c r="AN79">
        <v>0.82259000000000004</v>
      </c>
      <c r="AO79">
        <v>24.99</v>
      </c>
      <c r="AP79">
        <v>9.4794</v>
      </c>
      <c r="AQ79">
        <v>62.244</v>
      </c>
      <c r="AR79">
        <v>11.434200000000001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3.2879999999999998</v>
      </c>
      <c r="AY79">
        <v>0</v>
      </c>
      <c r="AZ79">
        <f t="shared" si="3"/>
        <v>81.53</v>
      </c>
      <c r="BA79">
        <f t="shared" si="4"/>
        <v>2761.3958160000011</v>
      </c>
      <c r="BD79">
        <v>25.2</v>
      </c>
      <c r="BE79">
        <v>7.44</v>
      </c>
      <c r="BF79">
        <v>0</v>
      </c>
      <c r="BG79">
        <v>1.92</v>
      </c>
      <c r="BH79">
        <v>5.77</v>
      </c>
      <c r="BI79">
        <v>7.03</v>
      </c>
      <c r="BJ79">
        <v>1.6</v>
      </c>
      <c r="BK79">
        <v>4.03</v>
      </c>
      <c r="BL79">
        <v>1.9</v>
      </c>
      <c r="BM79">
        <v>1.42</v>
      </c>
      <c r="BN79">
        <v>0.49</v>
      </c>
      <c r="BO79">
        <v>14.98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81.53</v>
      </c>
    </row>
    <row r="80" spans="1:75">
      <c r="A80" t="s">
        <v>122</v>
      </c>
      <c r="B80">
        <v>0</v>
      </c>
      <c r="C80">
        <v>35.384999999999998</v>
      </c>
      <c r="D80">
        <v>7.35</v>
      </c>
      <c r="E80">
        <v>0</v>
      </c>
      <c r="F80">
        <v>49.956000000000003</v>
      </c>
      <c r="G80">
        <v>19.547999999999998</v>
      </c>
      <c r="H80">
        <v>0</v>
      </c>
      <c r="I80">
        <v>55.896000000000001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279.18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18.583200000000001</v>
      </c>
      <c r="AH80">
        <v>140.34540000000001</v>
      </c>
      <c r="AI80">
        <v>48.883200000000002</v>
      </c>
      <c r="AJ80">
        <v>0</v>
      </c>
      <c r="AK80">
        <v>50.76</v>
      </c>
      <c r="AL80">
        <v>60.423999999999999</v>
      </c>
      <c r="AM80">
        <v>16.7958</v>
      </c>
      <c r="AN80">
        <v>0.82259000000000004</v>
      </c>
      <c r="AO80">
        <v>24.99</v>
      </c>
      <c r="AP80">
        <v>9.4794</v>
      </c>
      <c r="AQ80">
        <v>62.244</v>
      </c>
      <c r="AR80">
        <v>11.434200000000001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3.2879999999999998</v>
      </c>
      <c r="AY80">
        <v>0</v>
      </c>
      <c r="AZ80">
        <f t="shared" si="3"/>
        <v>81.56</v>
      </c>
      <c r="BA80">
        <f t="shared" si="4"/>
        <v>2798.8520160000012</v>
      </c>
      <c r="BD80">
        <v>25.2</v>
      </c>
      <c r="BE80">
        <v>7.44</v>
      </c>
      <c r="BF80">
        <v>0</v>
      </c>
      <c r="BG80">
        <v>1.92</v>
      </c>
      <c r="BH80">
        <v>5.77</v>
      </c>
      <c r="BI80">
        <v>7.03</v>
      </c>
      <c r="BJ80">
        <v>1.6</v>
      </c>
      <c r="BK80">
        <v>4.03</v>
      </c>
      <c r="BL80">
        <v>1.9</v>
      </c>
      <c r="BM80">
        <v>1.45</v>
      </c>
      <c r="BN80">
        <v>0.49</v>
      </c>
      <c r="BO80">
        <v>14.98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81.56</v>
      </c>
    </row>
    <row r="81" spans="1:75">
      <c r="A81" t="s">
        <v>123</v>
      </c>
      <c r="B81">
        <v>0</v>
      </c>
      <c r="C81">
        <v>35.384999999999998</v>
      </c>
      <c r="D81">
        <v>7.35</v>
      </c>
      <c r="E81">
        <v>0</v>
      </c>
      <c r="F81">
        <v>47.783999999999999</v>
      </c>
      <c r="G81">
        <v>21.72</v>
      </c>
      <c r="H81">
        <v>0</v>
      </c>
      <c r="I81">
        <v>55.896000000000001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279.18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18.583200000000001</v>
      </c>
      <c r="AH81">
        <v>140.34540000000001</v>
      </c>
      <c r="AI81">
        <v>48.883200000000002</v>
      </c>
      <c r="AJ81">
        <v>0</v>
      </c>
      <c r="AK81">
        <v>50.76</v>
      </c>
      <c r="AL81">
        <v>60.423999999999999</v>
      </c>
      <c r="AM81">
        <v>16.7958</v>
      </c>
      <c r="AN81">
        <v>0.82259000000000004</v>
      </c>
      <c r="AO81">
        <v>24.99</v>
      </c>
      <c r="AP81">
        <v>9.4794</v>
      </c>
      <c r="AQ81">
        <v>62.244</v>
      </c>
      <c r="AR81">
        <v>11.434200000000001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3.2879999999999998</v>
      </c>
      <c r="AY81">
        <v>0</v>
      </c>
      <c r="AZ81">
        <f t="shared" si="3"/>
        <v>81.56</v>
      </c>
      <c r="BA81">
        <f t="shared" si="4"/>
        <v>2798.8520160000012</v>
      </c>
      <c r="BD81">
        <v>25.2</v>
      </c>
      <c r="BE81">
        <v>7.44</v>
      </c>
      <c r="BF81">
        <v>0</v>
      </c>
      <c r="BG81">
        <v>1.92</v>
      </c>
      <c r="BH81">
        <v>5.77</v>
      </c>
      <c r="BI81">
        <v>7.03</v>
      </c>
      <c r="BJ81">
        <v>1.6</v>
      </c>
      <c r="BK81">
        <v>4.03</v>
      </c>
      <c r="BL81">
        <v>1.9</v>
      </c>
      <c r="BM81">
        <v>1.45</v>
      </c>
      <c r="BN81">
        <v>0.49</v>
      </c>
      <c r="BO81">
        <v>14.98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81.56</v>
      </c>
    </row>
    <row r="82" spans="1:75">
      <c r="A82" t="s">
        <v>124</v>
      </c>
      <c r="B82">
        <v>0</v>
      </c>
      <c r="C82">
        <v>35.384999999999998</v>
      </c>
      <c r="D82">
        <v>7.35</v>
      </c>
      <c r="E82">
        <v>0</v>
      </c>
      <c r="F82">
        <v>47.783999999999999</v>
      </c>
      <c r="G82">
        <v>21.72</v>
      </c>
      <c r="H82">
        <v>0</v>
      </c>
      <c r="I82">
        <v>55.896000000000001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279.18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18.583200000000001</v>
      </c>
      <c r="AH82">
        <v>140.34540000000001</v>
      </c>
      <c r="AI82">
        <v>48.883200000000002</v>
      </c>
      <c r="AJ82">
        <v>0</v>
      </c>
      <c r="AK82">
        <v>50.76</v>
      </c>
      <c r="AL82">
        <v>60.423999999999999</v>
      </c>
      <c r="AM82">
        <v>16.7958</v>
      </c>
      <c r="AN82">
        <v>0.82259000000000004</v>
      </c>
      <c r="AO82">
        <v>24.99</v>
      </c>
      <c r="AP82">
        <v>9.4794</v>
      </c>
      <c r="AQ82">
        <v>62.244</v>
      </c>
      <c r="AR82">
        <v>11.434200000000001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3.2879999999999998</v>
      </c>
      <c r="AY82">
        <v>0</v>
      </c>
      <c r="AZ82">
        <f t="shared" si="3"/>
        <v>81.56</v>
      </c>
      <c r="BA82">
        <f t="shared" si="4"/>
        <v>2798.8520160000012</v>
      </c>
      <c r="BD82">
        <v>25.2</v>
      </c>
      <c r="BE82">
        <v>7.44</v>
      </c>
      <c r="BF82">
        <v>0</v>
      </c>
      <c r="BG82">
        <v>1.92</v>
      </c>
      <c r="BH82">
        <v>5.77</v>
      </c>
      <c r="BI82">
        <v>7.03</v>
      </c>
      <c r="BJ82">
        <v>1.6</v>
      </c>
      <c r="BK82">
        <v>4.03</v>
      </c>
      <c r="BL82">
        <v>1.9</v>
      </c>
      <c r="BM82">
        <v>1.45</v>
      </c>
      <c r="BN82">
        <v>0.49</v>
      </c>
      <c r="BO82">
        <v>14.98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81.56</v>
      </c>
    </row>
    <row r="83" spans="1:75">
      <c r="A83" t="s">
        <v>125</v>
      </c>
      <c r="B83">
        <v>0</v>
      </c>
      <c r="C83">
        <v>35.384999999999998</v>
      </c>
      <c r="D83">
        <v>7.35</v>
      </c>
      <c r="E83">
        <v>0</v>
      </c>
      <c r="F83">
        <v>47.783999999999999</v>
      </c>
      <c r="G83">
        <v>21.72</v>
      </c>
      <c r="H83">
        <v>0</v>
      </c>
      <c r="I83">
        <v>55.896000000000001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279.18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18.583200000000001</v>
      </c>
      <c r="AH83">
        <v>140.34540000000001</v>
      </c>
      <c r="AI83">
        <v>48.883200000000002</v>
      </c>
      <c r="AJ83">
        <v>0</v>
      </c>
      <c r="AK83">
        <v>50.76</v>
      </c>
      <c r="AL83">
        <v>60.423999999999999</v>
      </c>
      <c r="AM83">
        <v>16.7958</v>
      </c>
      <c r="AN83">
        <v>0.82259000000000004</v>
      </c>
      <c r="AO83">
        <v>24.99</v>
      </c>
      <c r="AP83">
        <v>9.4794</v>
      </c>
      <c r="AQ83">
        <v>62.244</v>
      </c>
      <c r="AR83">
        <v>11.434200000000001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3.2879999999999998</v>
      </c>
      <c r="AY83">
        <v>0</v>
      </c>
      <c r="AZ83">
        <f t="shared" si="3"/>
        <v>81.56</v>
      </c>
      <c r="BA83">
        <f t="shared" si="4"/>
        <v>2798.8520160000012</v>
      </c>
      <c r="BD83">
        <v>25.2</v>
      </c>
      <c r="BE83">
        <v>7.44</v>
      </c>
      <c r="BF83">
        <v>0</v>
      </c>
      <c r="BG83">
        <v>1.92</v>
      </c>
      <c r="BH83">
        <v>5.77</v>
      </c>
      <c r="BI83">
        <v>7.03</v>
      </c>
      <c r="BJ83">
        <v>1.6</v>
      </c>
      <c r="BK83">
        <v>4.03</v>
      </c>
      <c r="BL83">
        <v>1.9</v>
      </c>
      <c r="BM83">
        <v>1.45</v>
      </c>
      <c r="BN83">
        <v>0.49</v>
      </c>
      <c r="BO83">
        <v>14.98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81.56</v>
      </c>
    </row>
    <row r="84" spans="1:75">
      <c r="A84" t="s">
        <v>126</v>
      </c>
      <c r="B84">
        <v>0</v>
      </c>
      <c r="C84">
        <v>35.384999999999998</v>
      </c>
      <c r="D84">
        <v>7.35</v>
      </c>
      <c r="E84">
        <v>0</v>
      </c>
      <c r="F84">
        <v>47.783999999999999</v>
      </c>
      <c r="G84">
        <v>21.72</v>
      </c>
      <c r="H84">
        <v>0</v>
      </c>
      <c r="I84">
        <v>55.896000000000001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279.18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18.583200000000001</v>
      </c>
      <c r="AH84">
        <v>140.34540000000001</v>
      </c>
      <c r="AI84">
        <v>48.883200000000002</v>
      </c>
      <c r="AJ84">
        <v>0</v>
      </c>
      <c r="AK84">
        <v>50.76</v>
      </c>
      <c r="AL84">
        <v>60.423999999999999</v>
      </c>
      <c r="AM84">
        <v>16.7958</v>
      </c>
      <c r="AN84">
        <v>0.82259000000000004</v>
      </c>
      <c r="AO84">
        <v>24.99</v>
      </c>
      <c r="AP84">
        <v>9.4794</v>
      </c>
      <c r="AQ84">
        <v>62.244</v>
      </c>
      <c r="AR84">
        <v>11.434200000000001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3.2879999999999998</v>
      </c>
      <c r="AY84">
        <v>0</v>
      </c>
      <c r="AZ84">
        <f t="shared" si="3"/>
        <v>81.570000000000007</v>
      </c>
      <c r="BA84">
        <f t="shared" si="4"/>
        <v>2798.8620160000014</v>
      </c>
      <c r="BD84">
        <v>25.2</v>
      </c>
      <c r="BE84">
        <v>7.44</v>
      </c>
      <c r="BF84">
        <v>0</v>
      </c>
      <c r="BG84">
        <v>1.92</v>
      </c>
      <c r="BH84">
        <v>5.77</v>
      </c>
      <c r="BI84">
        <v>7.03</v>
      </c>
      <c r="BJ84">
        <v>1.6</v>
      </c>
      <c r="BK84">
        <v>4.03</v>
      </c>
      <c r="BL84">
        <v>1.9</v>
      </c>
      <c r="BM84">
        <v>1.46</v>
      </c>
      <c r="BN84">
        <v>0.49</v>
      </c>
      <c r="BO84">
        <v>14.98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81.570000000000007</v>
      </c>
    </row>
    <row r="85" spans="1:75">
      <c r="A85" t="s">
        <v>127</v>
      </c>
      <c r="B85">
        <v>0</v>
      </c>
      <c r="C85">
        <v>35.384999999999998</v>
      </c>
      <c r="D85">
        <v>7.35</v>
      </c>
      <c r="E85">
        <v>0</v>
      </c>
      <c r="F85">
        <v>47.783999999999999</v>
      </c>
      <c r="G85">
        <v>21.72</v>
      </c>
      <c r="H85">
        <v>0</v>
      </c>
      <c r="I85">
        <v>55.896000000000001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279.18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18.583200000000001</v>
      </c>
      <c r="AH85">
        <v>140.34540000000001</v>
      </c>
      <c r="AI85">
        <v>48.883200000000002</v>
      </c>
      <c r="AJ85">
        <v>0</v>
      </c>
      <c r="AK85">
        <v>50.76</v>
      </c>
      <c r="AL85">
        <v>60.423999999999999</v>
      </c>
      <c r="AM85">
        <v>16.7958</v>
      </c>
      <c r="AN85">
        <v>0.82259000000000004</v>
      </c>
      <c r="AO85">
        <v>24.99</v>
      </c>
      <c r="AP85">
        <v>9.4794</v>
      </c>
      <c r="AQ85">
        <v>62.244</v>
      </c>
      <c r="AR85">
        <v>11.434200000000001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3.2879999999999998</v>
      </c>
      <c r="AY85">
        <v>0</v>
      </c>
      <c r="AZ85">
        <f t="shared" si="3"/>
        <v>80.77000000000001</v>
      </c>
      <c r="BA85">
        <f t="shared" si="4"/>
        <v>2798.0620160000012</v>
      </c>
      <c r="BD85">
        <v>25.2</v>
      </c>
      <c r="BE85">
        <v>7.44</v>
      </c>
      <c r="BF85">
        <v>0</v>
      </c>
      <c r="BG85">
        <v>1.92</v>
      </c>
      <c r="BH85">
        <v>5.77</v>
      </c>
      <c r="BI85">
        <v>7.03</v>
      </c>
      <c r="BJ85">
        <v>1.6</v>
      </c>
      <c r="BK85">
        <v>4.03</v>
      </c>
      <c r="BL85">
        <v>1.9</v>
      </c>
      <c r="BM85">
        <v>1.46</v>
      </c>
      <c r="BN85">
        <v>0.49</v>
      </c>
      <c r="BO85">
        <v>14.18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80.77000000000001</v>
      </c>
    </row>
    <row r="86" spans="1:75">
      <c r="A86" t="s">
        <v>128</v>
      </c>
      <c r="B86">
        <v>0</v>
      </c>
      <c r="C86">
        <v>35.384999999999998</v>
      </c>
      <c r="D86">
        <v>7.35</v>
      </c>
      <c r="E86">
        <v>0</v>
      </c>
      <c r="F86">
        <v>47.783999999999999</v>
      </c>
      <c r="G86">
        <v>21.72</v>
      </c>
      <c r="H86">
        <v>0</v>
      </c>
      <c r="I86">
        <v>55.896000000000001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279.18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18.583200000000001</v>
      </c>
      <c r="AH86">
        <v>140.34540000000001</v>
      </c>
      <c r="AI86">
        <v>15.276</v>
      </c>
      <c r="AJ86">
        <v>0</v>
      </c>
      <c r="AK86">
        <v>50.76</v>
      </c>
      <c r="AL86">
        <v>60.423999999999999</v>
      </c>
      <c r="AM86">
        <v>16.7958</v>
      </c>
      <c r="AN86">
        <v>0.82259000000000004</v>
      </c>
      <c r="AO86">
        <v>24.99</v>
      </c>
      <c r="AP86">
        <v>9.4794</v>
      </c>
      <c r="AQ86">
        <v>62.244</v>
      </c>
      <c r="AR86">
        <v>11.434200000000001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3.2879999999999998</v>
      </c>
      <c r="AY86">
        <v>0</v>
      </c>
      <c r="AZ86">
        <f t="shared" si="3"/>
        <v>80.77000000000001</v>
      </c>
      <c r="BA86">
        <f t="shared" si="4"/>
        <v>2764.4548160000008</v>
      </c>
      <c r="BD86">
        <v>25.2</v>
      </c>
      <c r="BE86">
        <v>7.44</v>
      </c>
      <c r="BF86">
        <v>0</v>
      </c>
      <c r="BG86">
        <v>1.92</v>
      </c>
      <c r="BH86">
        <v>5.77</v>
      </c>
      <c r="BI86">
        <v>7.03</v>
      </c>
      <c r="BJ86">
        <v>1.6</v>
      </c>
      <c r="BK86">
        <v>4.03</v>
      </c>
      <c r="BL86">
        <v>1.9</v>
      </c>
      <c r="BM86">
        <v>1.46</v>
      </c>
      <c r="BN86">
        <v>0.49</v>
      </c>
      <c r="BO86">
        <v>14.18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80.77000000000001</v>
      </c>
    </row>
    <row r="87" spans="1:75">
      <c r="A87" t="s">
        <v>129</v>
      </c>
      <c r="B87">
        <v>0</v>
      </c>
      <c r="C87">
        <v>35.384999999999998</v>
      </c>
      <c r="D87">
        <v>7.35</v>
      </c>
      <c r="E87">
        <v>0</v>
      </c>
      <c r="F87">
        <v>47.783999999999999</v>
      </c>
      <c r="G87">
        <v>21.72</v>
      </c>
      <c r="H87">
        <v>0</v>
      </c>
      <c r="I87">
        <v>55.896000000000001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279.18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28.594000000000001</v>
      </c>
      <c r="AG87">
        <v>18.583200000000001</v>
      </c>
      <c r="AH87">
        <v>140.34540000000001</v>
      </c>
      <c r="AI87">
        <v>14.003</v>
      </c>
      <c r="AJ87">
        <v>0</v>
      </c>
      <c r="AK87">
        <v>50.76</v>
      </c>
      <c r="AL87">
        <v>60.423999999999999</v>
      </c>
      <c r="AM87">
        <v>15.996</v>
      </c>
      <c r="AN87">
        <v>0.82259000000000004</v>
      </c>
      <c r="AO87">
        <v>24.99</v>
      </c>
      <c r="AP87">
        <v>9.4794</v>
      </c>
      <c r="AQ87">
        <v>62.244</v>
      </c>
      <c r="AR87">
        <v>11.434200000000001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3.2879999999999998</v>
      </c>
      <c r="AY87">
        <v>0</v>
      </c>
      <c r="AZ87">
        <f t="shared" si="3"/>
        <v>81.570000000000007</v>
      </c>
      <c r="BA87">
        <f t="shared" si="4"/>
        <v>2758.5561720000014</v>
      </c>
      <c r="BD87">
        <v>25.2</v>
      </c>
      <c r="BE87">
        <v>7.44</v>
      </c>
      <c r="BF87">
        <v>0</v>
      </c>
      <c r="BG87">
        <v>1.92</v>
      </c>
      <c r="BH87">
        <v>5.77</v>
      </c>
      <c r="BI87">
        <v>7.03</v>
      </c>
      <c r="BJ87">
        <v>1.6</v>
      </c>
      <c r="BK87">
        <v>4.03</v>
      </c>
      <c r="BL87">
        <v>1.9</v>
      </c>
      <c r="BM87">
        <v>1.46</v>
      </c>
      <c r="BN87">
        <v>0.49</v>
      </c>
      <c r="BO87">
        <v>14.98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81.570000000000007</v>
      </c>
    </row>
    <row r="88" spans="1:75">
      <c r="A88" t="s">
        <v>130</v>
      </c>
      <c r="B88">
        <v>0</v>
      </c>
      <c r="C88">
        <v>35.384999999999998</v>
      </c>
      <c r="D88">
        <v>7.35</v>
      </c>
      <c r="E88">
        <v>0</v>
      </c>
      <c r="F88">
        <v>47.783999999999999</v>
      </c>
      <c r="G88">
        <v>21.72</v>
      </c>
      <c r="H88">
        <v>0</v>
      </c>
      <c r="I88">
        <v>55.896000000000001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279.18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28.594000000000001</v>
      </c>
      <c r="AG88">
        <v>18.583200000000001</v>
      </c>
      <c r="AH88">
        <v>140.34540000000001</v>
      </c>
      <c r="AI88">
        <v>14.003</v>
      </c>
      <c r="AJ88">
        <v>0</v>
      </c>
      <c r="AK88">
        <v>50.76</v>
      </c>
      <c r="AL88">
        <v>60.423999999999999</v>
      </c>
      <c r="AM88">
        <v>15.996</v>
      </c>
      <c r="AN88">
        <v>0.82259000000000004</v>
      </c>
      <c r="AO88">
        <v>24.99</v>
      </c>
      <c r="AP88">
        <v>9.4794</v>
      </c>
      <c r="AQ88">
        <v>62.244</v>
      </c>
      <c r="AR88">
        <v>11.434200000000001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3.2879999999999998</v>
      </c>
      <c r="AY88">
        <v>0</v>
      </c>
      <c r="AZ88">
        <f t="shared" si="3"/>
        <v>81.59</v>
      </c>
      <c r="BA88">
        <f t="shared" si="4"/>
        <v>2758.5761720000014</v>
      </c>
      <c r="BD88">
        <v>25.2</v>
      </c>
      <c r="BE88">
        <v>7.44</v>
      </c>
      <c r="BF88">
        <v>0</v>
      </c>
      <c r="BG88">
        <v>1.92</v>
      </c>
      <c r="BH88">
        <v>5.77</v>
      </c>
      <c r="BI88">
        <v>7.03</v>
      </c>
      <c r="BJ88">
        <v>1.6</v>
      </c>
      <c r="BK88">
        <v>4.03</v>
      </c>
      <c r="BL88">
        <v>1.9</v>
      </c>
      <c r="BM88">
        <v>1.48</v>
      </c>
      <c r="BN88">
        <v>0.49</v>
      </c>
      <c r="BO88">
        <v>14.98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81.59</v>
      </c>
    </row>
    <row r="89" spans="1:75">
      <c r="A89" t="s">
        <v>131</v>
      </c>
      <c r="B89">
        <v>0</v>
      </c>
      <c r="C89">
        <v>35.384999999999998</v>
      </c>
      <c r="D89">
        <v>7.35</v>
      </c>
      <c r="E89">
        <v>0</v>
      </c>
      <c r="F89">
        <v>47.783999999999999</v>
      </c>
      <c r="G89">
        <v>21.72</v>
      </c>
      <c r="H89">
        <v>0</v>
      </c>
      <c r="I89">
        <v>55.896000000000001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279.18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28.594000000000001</v>
      </c>
      <c r="AG89">
        <v>18.583200000000001</v>
      </c>
      <c r="AH89">
        <v>140.34540000000001</v>
      </c>
      <c r="AI89">
        <v>14.003</v>
      </c>
      <c r="AJ89">
        <v>0</v>
      </c>
      <c r="AK89">
        <v>50.76</v>
      </c>
      <c r="AL89">
        <v>60.423999999999999</v>
      </c>
      <c r="AM89">
        <v>15.996</v>
      </c>
      <c r="AN89">
        <v>0.82259000000000004</v>
      </c>
      <c r="AO89">
        <v>24.99</v>
      </c>
      <c r="AP89">
        <v>9.4794</v>
      </c>
      <c r="AQ89">
        <v>62.244</v>
      </c>
      <c r="AR89">
        <v>11.434200000000001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3.2879999999999998</v>
      </c>
      <c r="AY89">
        <v>0</v>
      </c>
      <c r="AZ89">
        <f t="shared" si="3"/>
        <v>79.97</v>
      </c>
      <c r="BA89">
        <f t="shared" si="4"/>
        <v>2756.9561720000011</v>
      </c>
      <c r="BD89">
        <v>25.2</v>
      </c>
      <c r="BE89">
        <v>7.44</v>
      </c>
      <c r="BF89">
        <v>0</v>
      </c>
      <c r="BG89">
        <v>1.92</v>
      </c>
      <c r="BH89">
        <v>5.77</v>
      </c>
      <c r="BI89">
        <v>7.03</v>
      </c>
      <c r="BJ89">
        <v>1.6</v>
      </c>
      <c r="BK89">
        <v>4.03</v>
      </c>
      <c r="BL89">
        <v>1.9</v>
      </c>
      <c r="BM89">
        <v>1.48</v>
      </c>
      <c r="BN89">
        <v>0.49</v>
      </c>
      <c r="BO89">
        <v>13.36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79.97</v>
      </c>
    </row>
    <row r="90" spans="1:75">
      <c r="A90" t="s">
        <v>132</v>
      </c>
      <c r="B90">
        <v>0</v>
      </c>
      <c r="C90">
        <v>35.384999999999998</v>
      </c>
      <c r="D90">
        <v>7.35</v>
      </c>
      <c r="E90">
        <v>0</v>
      </c>
      <c r="F90">
        <v>47.783999999999999</v>
      </c>
      <c r="G90">
        <v>21.72</v>
      </c>
      <c r="H90">
        <v>0</v>
      </c>
      <c r="I90">
        <v>55.896000000000001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279.18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28.594000000000001</v>
      </c>
      <c r="AG90">
        <v>18.583200000000001</v>
      </c>
      <c r="AH90">
        <v>140.34540000000001</v>
      </c>
      <c r="AI90">
        <v>14.003</v>
      </c>
      <c r="AJ90">
        <v>0</v>
      </c>
      <c r="AK90">
        <v>50.76</v>
      </c>
      <c r="AL90">
        <v>60.423999999999999</v>
      </c>
      <c r="AM90">
        <v>15.996</v>
      </c>
      <c r="AN90">
        <v>0.82259000000000004</v>
      </c>
      <c r="AO90">
        <v>24.99</v>
      </c>
      <c r="AP90">
        <v>9.4794</v>
      </c>
      <c r="AQ90">
        <v>62.244</v>
      </c>
      <c r="AR90">
        <v>11.434200000000001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3.2879999999999998</v>
      </c>
      <c r="AY90">
        <v>0</v>
      </c>
      <c r="AZ90">
        <f t="shared" si="3"/>
        <v>79.97</v>
      </c>
      <c r="BA90">
        <f t="shared" si="4"/>
        <v>2756.9561720000011</v>
      </c>
      <c r="BD90">
        <v>25.2</v>
      </c>
      <c r="BE90">
        <v>7.44</v>
      </c>
      <c r="BF90">
        <v>0</v>
      </c>
      <c r="BG90">
        <v>1.92</v>
      </c>
      <c r="BH90">
        <v>5.77</v>
      </c>
      <c r="BI90">
        <v>7.03</v>
      </c>
      <c r="BJ90">
        <v>1.6</v>
      </c>
      <c r="BK90">
        <v>4.03</v>
      </c>
      <c r="BL90">
        <v>1.9</v>
      </c>
      <c r="BM90">
        <v>1.48</v>
      </c>
      <c r="BN90">
        <v>0.49</v>
      </c>
      <c r="BO90">
        <v>13.36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79.97</v>
      </c>
    </row>
    <row r="91" spans="1:75">
      <c r="A91" t="s">
        <v>133</v>
      </c>
      <c r="B91">
        <v>0</v>
      </c>
      <c r="C91">
        <v>35.49</v>
      </c>
      <c r="D91">
        <v>7.35</v>
      </c>
      <c r="E91">
        <v>0</v>
      </c>
      <c r="F91">
        <v>47.783999999999999</v>
      </c>
      <c r="G91">
        <v>21.72</v>
      </c>
      <c r="H91">
        <v>0</v>
      </c>
      <c r="I91">
        <v>55.896000000000001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279.18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18.583200000000001</v>
      </c>
      <c r="AH91">
        <v>140.34540000000001</v>
      </c>
      <c r="AI91">
        <v>14.003</v>
      </c>
      <c r="AJ91">
        <v>0</v>
      </c>
      <c r="AK91">
        <v>50.76</v>
      </c>
      <c r="AL91">
        <v>60.423999999999999</v>
      </c>
      <c r="AM91">
        <v>16.7958</v>
      </c>
      <c r="AN91">
        <v>0.82259000000000004</v>
      </c>
      <c r="AO91">
        <v>24.99</v>
      </c>
      <c r="AP91">
        <v>9.4794</v>
      </c>
      <c r="AQ91">
        <v>62.244</v>
      </c>
      <c r="AR91">
        <v>13.452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3.2879999999999998</v>
      </c>
      <c r="AY91">
        <v>0</v>
      </c>
      <c r="AZ91">
        <f t="shared" si="3"/>
        <v>81.58</v>
      </c>
      <c r="BA91">
        <f t="shared" si="4"/>
        <v>2766.1146160000012</v>
      </c>
      <c r="BD91">
        <v>24.07</v>
      </c>
      <c r="BE91">
        <v>7.63</v>
      </c>
      <c r="BF91">
        <v>0</v>
      </c>
      <c r="BG91">
        <v>1.98</v>
      </c>
      <c r="BH91">
        <v>5.77</v>
      </c>
      <c r="BI91">
        <v>7.17</v>
      </c>
      <c r="BJ91">
        <v>1.56</v>
      </c>
      <c r="BK91">
        <v>4.1100000000000003</v>
      </c>
      <c r="BL91">
        <v>2.0299999999999998</v>
      </c>
      <c r="BM91">
        <v>1.48</v>
      </c>
      <c r="BN91">
        <v>0.5</v>
      </c>
      <c r="BO91">
        <v>15.35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81.58</v>
      </c>
    </row>
    <row r="92" spans="1:75">
      <c r="A92" t="s">
        <v>134</v>
      </c>
      <c r="B92">
        <v>0</v>
      </c>
      <c r="C92">
        <v>35.49</v>
      </c>
      <c r="D92">
        <v>7.35</v>
      </c>
      <c r="E92">
        <v>0</v>
      </c>
      <c r="F92">
        <v>47.783999999999999</v>
      </c>
      <c r="G92">
        <v>21.72</v>
      </c>
      <c r="H92">
        <v>0</v>
      </c>
      <c r="I92">
        <v>55.896000000000001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279.18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18.583200000000001</v>
      </c>
      <c r="AH92">
        <v>140.34540000000001</v>
      </c>
      <c r="AI92">
        <v>14.003</v>
      </c>
      <c r="AJ92">
        <v>0</v>
      </c>
      <c r="AK92">
        <v>50.76</v>
      </c>
      <c r="AL92">
        <v>60.423999999999999</v>
      </c>
      <c r="AM92">
        <v>16.7958</v>
      </c>
      <c r="AN92">
        <v>0.82259000000000004</v>
      </c>
      <c r="AO92">
        <v>24.99</v>
      </c>
      <c r="AP92">
        <v>9.4794</v>
      </c>
      <c r="AQ92">
        <v>62.244</v>
      </c>
      <c r="AR92">
        <v>13.452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3.2879999999999998</v>
      </c>
      <c r="AY92">
        <v>0</v>
      </c>
      <c r="AZ92">
        <f t="shared" si="3"/>
        <v>81.599999999999994</v>
      </c>
      <c r="BA92">
        <f t="shared" si="4"/>
        <v>2766.1346160000012</v>
      </c>
      <c r="BD92">
        <v>24.07</v>
      </c>
      <c r="BE92">
        <v>7.63</v>
      </c>
      <c r="BF92">
        <v>0</v>
      </c>
      <c r="BG92">
        <v>1.98</v>
      </c>
      <c r="BH92">
        <v>5.77</v>
      </c>
      <c r="BI92">
        <v>7.17</v>
      </c>
      <c r="BJ92">
        <v>1.56</v>
      </c>
      <c r="BK92">
        <v>4.1100000000000003</v>
      </c>
      <c r="BL92">
        <v>2.0299999999999998</v>
      </c>
      <c r="BM92">
        <v>1.5</v>
      </c>
      <c r="BN92">
        <v>0.5</v>
      </c>
      <c r="BO92">
        <v>15.35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81.599999999999994</v>
      </c>
    </row>
    <row r="93" spans="1:75">
      <c r="A93" t="s">
        <v>135</v>
      </c>
      <c r="B93">
        <v>0</v>
      </c>
      <c r="C93">
        <v>35.49</v>
      </c>
      <c r="D93">
        <v>7.4550000000000001</v>
      </c>
      <c r="E93">
        <v>0</v>
      </c>
      <c r="F93">
        <v>52.128</v>
      </c>
      <c r="G93">
        <v>17.376000000000001</v>
      </c>
      <c r="H93">
        <v>0</v>
      </c>
      <c r="I93">
        <v>55.896000000000001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279.18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18.583200000000001</v>
      </c>
      <c r="AH93">
        <v>140.34540000000001</v>
      </c>
      <c r="AI93">
        <v>14.003</v>
      </c>
      <c r="AJ93">
        <v>0</v>
      </c>
      <c r="AK93">
        <v>50.76</v>
      </c>
      <c r="AL93">
        <v>60.423999999999999</v>
      </c>
      <c r="AM93">
        <v>16.7958</v>
      </c>
      <c r="AN93">
        <v>0.82259000000000004</v>
      </c>
      <c r="AO93">
        <v>24.99</v>
      </c>
      <c r="AP93">
        <v>9.4794</v>
      </c>
      <c r="AQ93">
        <v>62.244</v>
      </c>
      <c r="AR93">
        <v>15.469799999999999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3.2879999999999998</v>
      </c>
      <c r="AY93">
        <v>0</v>
      </c>
      <c r="AZ93">
        <f t="shared" si="3"/>
        <v>81.599999999999994</v>
      </c>
      <c r="BA93">
        <f t="shared" si="4"/>
        <v>2768.2574160000008</v>
      </c>
      <c r="BD93">
        <v>24.07</v>
      </c>
      <c r="BE93">
        <v>7.63</v>
      </c>
      <c r="BF93">
        <v>0</v>
      </c>
      <c r="BG93">
        <v>1.98</v>
      </c>
      <c r="BH93">
        <v>5.77</v>
      </c>
      <c r="BI93">
        <v>7.17</v>
      </c>
      <c r="BJ93">
        <v>1.56</v>
      </c>
      <c r="BK93">
        <v>4.1100000000000003</v>
      </c>
      <c r="BL93">
        <v>2.0299999999999998</v>
      </c>
      <c r="BM93">
        <v>1.5</v>
      </c>
      <c r="BN93">
        <v>0.5</v>
      </c>
      <c r="BO93">
        <v>15.35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81.599999999999994</v>
      </c>
    </row>
    <row r="94" spans="1:75">
      <c r="A94" t="s">
        <v>136</v>
      </c>
      <c r="B94">
        <v>0</v>
      </c>
      <c r="C94">
        <v>35.49</v>
      </c>
      <c r="D94">
        <v>7.35</v>
      </c>
      <c r="E94">
        <v>0</v>
      </c>
      <c r="F94">
        <v>53.213999999999999</v>
      </c>
      <c r="G94">
        <v>16.29</v>
      </c>
      <c r="H94">
        <v>0</v>
      </c>
      <c r="I94">
        <v>59.183999999999997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279.18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18.583200000000001</v>
      </c>
      <c r="AH94">
        <v>140.34540000000001</v>
      </c>
      <c r="AI94">
        <v>14.003</v>
      </c>
      <c r="AJ94">
        <v>0</v>
      </c>
      <c r="AK94">
        <v>50.76</v>
      </c>
      <c r="AL94">
        <v>60.423999999999999</v>
      </c>
      <c r="AM94">
        <v>16.7958</v>
      </c>
      <c r="AN94">
        <v>0.82259000000000004</v>
      </c>
      <c r="AO94">
        <v>24.99</v>
      </c>
      <c r="AP94">
        <v>9.4794</v>
      </c>
      <c r="AQ94">
        <v>62.244</v>
      </c>
      <c r="AR94">
        <v>15.469799999999999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81.5</v>
      </c>
      <c r="BA94">
        <f t="shared" si="4"/>
        <v>2768.0524160000009</v>
      </c>
      <c r="BD94">
        <v>24.07</v>
      </c>
      <c r="BE94">
        <v>7.63</v>
      </c>
      <c r="BF94">
        <v>0</v>
      </c>
      <c r="BG94">
        <v>1.98</v>
      </c>
      <c r="BH94">
        <v>5.77</v>
      </c>
      <c r="BI94">
        <v>7.17</v>
      </c>
      <c r="BJ94">
        <v>1.56</v>
      </c>
      <c r="BK94">
        <v>4.05</v>
      </c>
      <c r="BL94">
        <v>1.99</v>
      </c>
      <c r="BM94">
        <v>1.5</v>
      </c>
      <c r="BN94">
        <v>0.5</v>
      </c>
      <c r="BO94">
        <v>15.35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81.5</v>
      </c>
    </row>
    <row r="95" spans="1:75">
      <c r="A95" t="s">
        <v>137</v>
      </c>
      <c r="B95">
        <v>0</v>
      </c>
      <c r="C95">
        <v>35.49</v>
      </c>
      <c r="D95">
        <v>7.35</v>
      </c>
      <c r="E95">
        <v>0</v>
      </c>
      <c r="F95">
        <v>53.213999999999999</v>
      </c>
      <c r="G95">
        <v>16.29</v>
      </c>
      <c r="H95">
        <v>0</v>
      </c>
      <c r="I95">
        <v>59.183999999999997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279.18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28.594000000000001</v>
      </c>
      <c r="AG95">
        <v>18.583200000000001</v>
      </c>
      <c r="AH95">
        <v>140.34540000000001</v>
      </c>
      <c r="AI95">
        <v>3.1825000000000001</v>
      </c>
      <c r="AJ95">
        <v>0</v>
      </c>
      <c r="AK95">
        <v>50.76</v>
      </c>
      <c r="AL95">
        <v>60.423999999999999</v>
      </c>
      <c r="AM95">
        <v>15.996</v>
      </c>
      <c r="AN95">
        <v>0.82259000000000004</v>
      </c>
      <c r="AO95">
        <v>24.99</v>
      </c>
      <c r="AP95">
        <v>9.4794</v>
      </c>
      <c r="AQ95">
        <v>62.244</v>
      </c>
      <c r="AR95">
        <v>11.434200000000001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81.5</v>
      </c>
      <c r="BA95">
        <f t="shared" si="4"/>
        <v>2732.017428000001</v>
      </c>
      <c r="BD95">
        <v>24.07</v>
      </c>
      <c r="BE95">
        <v>7.63</v>
      </c>
      <c r="BF95">
        <v>0</v>
      </c>
      <c r="BG95">
        <v>1.98</v>
      </c>
      <c r="BH95">
        <v>5.77</v>
      </c>
      <c r="BI95">
        <v>7.17</v>
      </c>
      <c r="BJ95">
        <v>1.56</v>
      </c>
      <c r="BK95">
        <v>4.05</v>
      </c>
      <c r="BL95">
        <v>1.99</v>
      </c>
      <c r="BM95">
        <v>1.5</v>
      </c>
      <c r="BN95">
        <v>0.5</v>
      </c>
      <c r="BO95">
        <v>15.35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81.5</v>
      </c>
    </row>
    <row r="96" spans="1:75">
      <c r="A96" t="s">
        <v>138</v>
      </c>
      <c r="B96">
        <v>0</v>
      </c>
      <c r="C96">
        <v>35.49</v>
      </c>
      <c r="D96">
        <v>7.35</v>
      </c>
      <c r="E96">
        <v>0</v>
      </c>
      <c r="F96">
        <v>53.213999999999999</v>
      </c>
      <c r="G96">
        <v>16.29</v>
      </c>
      <c r="H96">
        <v>0</v>
      </c>
      <c r="I96">
        <v>59.183999999999997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279.18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28.594000000000001</v>
      </c>
      <c r="AG96">
        <v>18.583200000000001</v>
      </c>
      <c r="AH96">
        <v>140.34540000000001</v>
      </c>
      <c r="AI96">
        <v>3.1825000000000001</v>
      </c>
      <c r="AJ96">
        <v>0</v>
      </c>
      <c r="AK96">
        <v>50.76</v>
      </c>
      <c r="AL96">
        <v>60.423999999999999</v>
      </c>
      <c r="AM96">
        <v>15.996</v>
      </c>
      <c r="AN96">
        <v>0.82259000000000004</v>
      </c>
      <c r="AO96">
        <v>24.99</v>
      </c>
      <c r="AP96">
        <v>9.4794</v>
      </c>
      <c r="AQ96">
        <v>62.244</v>
      </c>
      <c r="AR96">
        <v>11.434200000000001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81.649999999999991</v>
      </c>
      <c r="BA96">
        <f t="shared" si="4"/>
        <v>2732.1674280000011</v>
      </c>
      <c r="BD96">
        <v>24.07</v>
      </c>
      <c r="BE96">
        <v>7.63</v>
      </c>
      <c r="BF96">
        <v>0</v>
      </c>
      <c r="BG96">
        <v>1.98</v>
      </c>
      <c r="BH96">
        <v>5.77</v>
      </c>
      <c r="BI96">
        <v>7.17</v>
      </c>
      <c r="BJ96">
        <v>1.56</v>
      </c>
      <c r="BK96">
        <v>4.05</v>
      </c>
      <c r="BL96">
        <v>1.99</v>
      </c>
      <c r="BM96">
        <v>1.52</v>
      </c>
      <c r="BN96">
        <v>0.5</v>
      </c>
      <c r="BO96">
        <v>15.35</v>
      </c>
      <c r="BP96">
        <v>3.98</v>
      </c>
      <c r="BQ96">
        <v>4.41</v>
      </c>
      <c r="BR96">
        <v>1.21</v>
      </c>
      <c r="BS96">
        <v>0.46</v>
      </c>
      <c r="BT96">
        <v>0</v>
      </c>
      <c r="BU96">
        <v>0</v>
      </c>
      <c r="BV96">
        <v>0</v>
      </c>
      <c r="BW96">
        <f t="shared" si="5"/>
        <v>81.649999999999991</v>
      </c>
    </row>
    <row r="97" spans="1:75">
      <c r="A97" t="s">
        <v>139</v>
      </c>
      <c r="B97">
        <v>0</v>
      </c>
      <c r="C97">
        <v>35.49</v>
      </c>
      <c r="D97">
        <v>7.35</v>
      </c>
      <c r="E97">
        <v>0</v>
      </c>
      <c r="F97">
        <v>53.213999999999999</v>
      </c>
      <c r="G97">
        <v>16.29</v>
      </c>
      <c r="H97">
        <v>0</v>
      </c>
      <c r="I97">
        <v>59.183999999999997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279.18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28.594000000000001</v>
      </c>
      <c r="AG97">
        <v>18.583200000000001</v>
      </c>
      <c r="AH97">
        <v>140.34540000000001</v>
      </c>
      <c r="AI97">
        <v>3.1825000000000001</v>
      </c>
      <c r="AJ97">
        <v>0</v>
      </c>
      <c r="AK97">
        <v>50.76</v>
      </c>
      <c r="AL97">
        <v>58.1</v>
      </c>
      <c r="AM97">
        <v>15.996</v>
      </c>
      <c r="AN97">
        <v>0.82259000000000004</v>
      </c>
      <c r="AO97">
        <v>24.99</v>
      </c>
      <c r="AP97">
        <v>9.4794</v>
      </c>
      <c r="AQ97">
        <v>62.244</v>
      </c>
      <c r="AR97">
        <v>11.434200000000001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82.580000000000013</v>
      </c>
      <c r="BA97">
        <f t="shared" si="4"/>
        <v>2730.7734280000009</v>
      </c>
      <c r="BD97">
        <v>24.07</v>
      </c>
      <c r="BE97">
        <v>7.63</v>
      </c>
      <c r="BF97">
        <v>0</v>
      </c>
      <c r="BG97">
        <v>1.98</v>
      </c>
      <c r="BH97">
        <v>5.77</v>
      </c>
      <c r="BI97">
        <v>7.17</v>
      </c>
      <c r="BJ97">
        <v>1.56</v>
      </c>
      <c r="BK97">
        <v>4.05</v>
      </c>
      <c r="BL97">
        <v>1.99</v>
      </c>
      <c r="BM97">
        <v>1.52</v>
      </c>
      <c r="BN97">
        <v>0.5</v>
      </c>
      <c r="BO97">
        <v>16.21</v>
      </c>
      <c r="BP97">
        <v>3.98</v>
      </c>
      <c r="BQ97">
        <v>4.41</v>
      </c>
      <c r="BR97">
        <v>1.28</v>
      </c>
      <c r="BS97">
        <v>0.46</v>
      </c>
      <c r="BT97">
        <v>0</v>
      </c>
      <c r="BU97">
        <v>0</v>
      </c>
      <c r="BV97">
        <v>0</v>
      </c>
      <c r="BW97">
        <f t="shared" si="5"/>
        <v>82.580000000000013</v>
      </c>
    </row>
    <row r="98" spans="1:75">
      <c r="A98" t="s">
        <v>140</v>
      </c>
      <c r="B98">
        <v>0</v>
      </c>
      <c r="C98">
        <v>35.49</v>
      </c>
      <c r="D98">
        <v>7.35</v>
      </c>
      <c r="E98">
        <v>0</v>
      </c>
      <c r="F98">
        <v>53.213999999999999</v>
      </c>
      <c r="G98">
        <v>16.29</v>
      </c>
      <c r="H98">
        <v>0</v>
      </c>
      <c r="I98">
        <v>59.183999999999997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279.18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28.594000000000001</v>
      </c>
      <c r="AG98">
        <v>18.583200000000001</v>
      </c>
      <c r="AH98">
        <v>140.34540000000001</v>
      </c>
      <c r="AI98">
        <v>3.1825000000000001</v>
      </c>
      <c r="AJ98">
        <v>0</v>
      </c>
      <c r="AK98">
        <v>50.76</v>
      </c>
      <c r="AL98">
        <v>58.1</v>
      </c>
      <c r="AM98">
        <v>15.996</v>
      </c>
      <c r="AN98">
        <v>0.82259000000000004</v>
      </c>
      <c r="AO98">
        <v>24.99</v>
      </c>
      <c r="AP98">
        <v>9.4794</v>
      </c>
      <c r="AQ98">
        <v>62.244</v>
      </c>
      <c r="AR98">
        <v>11.434200000000001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82.700000000000017</v>
      </c>
      <c r="BA98">
        <f t="shared" si="4"/>
        <v>2730.8934280000008</v>
      </c>
      <c r="BD98">
        <v>24.07</v>
      </c>
      <c r="BE98">
        <v>7.63</v>
      </c>
      <c r="BF98">
        <v>0</v>
      </c>
      <c r="BG98">
        <v>1.98</v>
      </c>
      <c r="BH98">
        <v>5.77</v>
      </c>
      <c r="BI98">
        <v>7.17</v>
      </c>
      <c r="BJ98">
        <v>1.56</v>
      </c>
      <c r="BK98">
        <v>4.05</v>
      </c>
      <c r="BL98">
        <v>1.99</v>
      </c>
      <c r="BM98">
        <v>1.52</v>
      </c>
      <c r="BN98">
        <v>0.5</v>
      </c>
      <c r="BO98">
        <v>16.21</v>
      </c>
      <c r="BP98">
        <v>3.98</v>
      </c>
      <c r="BQ98">
        <v>4.41</v>
      </c>
      <c r="BR98">
        <v>1.4</v>
      </c>
      <c r="BS98">
        <v>0.46</v>
      </c>
      <c r="BT98">
        <v>0</v>
      </c>
      <c r="BU98">
        <v>0</v>
      </c>
      <c r="BV98">
        <v>0</v>
      </c>
      <c r="BW98">
        <f t="shared" si="5"/>
        <v>82.700000000000017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0.88378500000000149</v>
      </c>
      <c r="D99">
        <f t="shared" si="6"/>
        <v>0.14177625000000021</v>
      </c>
      <c r="E99">
        <f t="shared" si="6"/>
        <v>0</v>
      </c>
      <c r="F99">
        <f t="shared" si="6"/>
        <v>1.259759999999998</v>
      </c>
      <c r="G99">
        <f t="shared" si="6"/>
        <v>0.4083359999999997</v>
      </c>
      <c r="H99">
        <f t="shared" si="6"/>
        <v>0</v>
      </c>
      <c r="I99">
        <f t="shared" si="6"/>
        <v>1.3915089999999983</v>
      </c>
      <c r="J99">
        <f t="shared" si="6"/>
        <v>6.165000000000008E-2</v>
      </c>
      <c r="K99">
        <f t="shared" si="6"/>
        <v>5.1728094719999973</v>
      </c>
      <c r="L99">
        <f t="shared" si="6"/>
        <v>15.691990544999962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3.1140562499999977</v>
      </c>
      <c r="Q99">
        <f t="shared" si="6"/>
        <v>0.51035408999999876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6.6605625000000037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0.33096690000000012</v>
      </c>
      <c r="AA99">
        <f t="shared" si="6"/>
        <v>1.0250249999999987</v>
      </c>
      <c r="AB99">
        <f t="shared" si="6"/>
        <v>0.94824287999999868</v>
      </c>
      <c r="AC99">
        <f t="shared" si="6"/>
        <v>0.67809313599999999</v>
      </c>
      <c r="AD99">
        <f t="shared" si="6"/>
        <v>0.85627616299999976</v>
      </c>
      <c r="AE99">
        <f t="shared" si="6"/>
        <v>1.1944370760000009</v>
      </c>
      <c r="AF99">
        <f t="shared" si="6"/>
        <v>0.69098880000000118</v>
      </c>
      <c r="AG99">
        <f t="shared" si="6"/>
        <v>0.44599680000000047</v>
      </c>
      <c r="AH99">
        <f t="shared" si="6"/>
        <v>2.9214950000000028</v>
      </c>
      <c r="AI99">
        <f t="shared" si="6"/>
        <v>0.36990197499999994</v>
      </c>
      <c r="AJ99">
        <f t="shared" si="6"/>
        <v>0</v>
      </c>
      <c r="AK99">
        <f t="shared" si="6"/>
        <v>1.2182400000000029</v>
      </c>
      <c r="AL99">
        <f t="shared" si="6"/>
        <v>1.5903712999999995</v>
      </c>
      <c r="AM99">
        <f t="shared" si="6"/>
        <v>0.38630340000000057</v>
      </c>
      <c r="AN99">
        <f t="shared" si="6"/>
        <v>1.9742160000000016E-2</v>
      </c>
      <c r="AO99">
        <f t="shared" si="6"/>
        <v>0.63915599999999884</v>
      </c>
      <c r="AP99">
        <f t="shared" si="6"/>
        <v>0.25530330000000068</v>
      </c>
      <c r="AQ99">
        <f t="shared" si="6"/>
        <v>1.3302292499999984</v>
      </c>
      <c r="AR99">
        <f t="shared" si="6"/>
        <v>0.35641073999999962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1.9727999999999989E-2</v>
      </c>
      <c r="AY99">
        <f t="shared" si="6"/>
        <v>0</v>
      </c>
      <c r="AZ99">
        <f t="shared" si="6"/>
        <v>1.9800324999999992</v>
      </c>
      <c r="BA99">
        <f>SUM(B99:AZ99)</f>
        <v>65.509161630999941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2.4232500000000008E-2</v>
      </c>
      <c r="BG99">
        <f t="shared" si="7"/>
        <v>4.7039999999999943E-2</v>
      </c>
      <c r="BH99">
        <f t="shared" si="7"/>
        <v>0.13746999999999981</v>
      </c>
      <c r="BI99">
        <f t="shared" si="7"/>
        <v>0.17095999999999989</v>
      </c>
      <c r="BJ99">
        <f t="shared" si="7"/>
        <v>3.7760000000000009E-2</v>
      </c>
      <c r="BK99">
        <f t="shared" si="7"/>
        <v>9.615749999999991E-2</v>
      </c>
      <c r="BL99">
        <f t="shared" si="7"/>
        <v>3.6342500000000021E-2</v>
      </c>
      <c r="BM99">
        <f t="shared" si="7"/>
        <v>3.2397500000000003E-2</v>
      </c>
      <c r="BN99">
        <f t="shared" si="7"/>
        <v>1.1920000000000009E-2</v>
      </c>
      <c r="BO99">
        <f t="shared" si="7"/>
        <v>0.37955000000000022</v>
      </c>
      <c r="BP99">
        <f t="shared" si="7"/>
        <v>9.4599999999999948E-2</v>
      </c>
      <c r="BQ99">
        <f t="shared" si="7"/>
        <v>0.10479999999999999</v>
      </c>
      <c r="BR99">
        <f t="shared" si="7"/>
        <v>2.6482499999999999E-2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1.9800324999999992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188.73820000000001</v>
      </c>
      <c r="L3">
        <v>549.928</v>
      </c>
      <c r="M3">
        <v>46</v>
      </c>
      <c r="N3">
        <v>118.125</v>
      </c>
      <c r="O3">
        <v>123.66562500000001</v>
      </c>
      <c r="P3">
        <v>125.25</v>
      </c>
      <c r="Q3">
        <v>11.634115</v>
      </c>
      <c r="R3">
        <v>34.622999999999998</v>
      </c>
      <c r="S3">
        <v>21.687000000000001</v>
      </c>
      <c r="T3">
        <v>0</v>
      </c>
      <c r="U3">
        <v>275.625</v>
      </c>
      <c r="V3">
        <v>20.73</v>
      </c>
      <c r="W3">
        <v>30.35</v>
      </c>
      <c r="X3">
        <v>147.515625</v>
      </c>
      <c r="Y3">
        <v>0</v>
      </c>
      <c r="Z3">
        <v>6.5537999999999998</v>
      </c>
      <c r="AA3">
        <v>42.66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18.583200000000001</v>
      </c>
      <c r="AH3">
        <v>140.34540000000001</v>
      </c>
      <c r="AI3">
        <v>14.003</v>
      </c>
      <c r="AJ3">
        <v>0</v>
      </c>
      <c r="AK3">
        <v>50.76</v>
      </c>
      <c r="AL3">
        <v>83.664000000000001</v>
      </c>
      <c r="AM3">
        <v>15.996</v>
      </c>
      <c r="AN3">
        <v>0.82259000000000004</v>
      </c>
      <c r="AO3">
        <v>26.754000000000001</v>
      </c>
      <c r="AP3">
        <v>12.9381</v>
      </c>
      <c r="AQ3">
        <v>62.244</v>
      </c>
      <c r="AR3">
        <v>52.991999999999997</v>
      </c>
      <c r="AS3">
        <v>32.150280000000002</v>
      </c>
      <c r="AT3">
        <v>14.561368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81.899999999999991</v>
      </c>
      <c r="BA3">
        <f>SUM(B3:AZ3)</f>
        <v>2533.9469310000009</v>
      </c>
      <c r="BB3">
        <v>0</v>
      </c>
      <c r="BD3">
        <v>24.07</v>
      </c>
      <c r="BE3">
        <v>7.63</v>
      </c>
      <c r="BF3">
        <v>1.26</v>
      </c>
      <c r="BG3">
        <v>1.98</v>
      </c>
      <c r="BH3">
        <v>5.52</v>
      </c>
      <c r="BI3">
        <v>7.17</v>
      </c>
      <c r="BJ3">
        <v>1.56</v>
      </c>
      <c r="BK3">
        <v>3.92</v>
      </c>
      <c r="BL3">
        <v>0.86</v>
      </c>
      <c r="BM3">
        <v>1.29</v>
      </c>
      <c r="BN3">
        <v>0.5</v>
      </c>
      <c r="BO3">
        <v>16.21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81.899999999999991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188.73820000000001</v>
      </c>
      <c r="L4">
        <v>549.928</v>
      </c>
      <c r="M4">
        <v>46</v>
      </c>
      <c r="N4">
        <v>118.125</v>
      </c>
      <c r="O4">
        <v>123.66562500000001</v>
      </c>
      <c r="P4">
        <v>125.25</v>
      </c>
      <c r="Q4">
        <v>11.634115</v>
      </c>
      <c r="R4">
        <v>34.622999999999998</v>
      </c>
      <c r="S4">
        <v>21.687000000000001</v>
      </c>
      <c r="T4">
        <v>0</v>
      </c>
      <c r="U4">
        <v>275.625</v>
      </c>
      <c r="V4">
        <v>20.73</v>
      </c>
      <c r="W4">
        <v>30.35</v>
      </c>
      <c r="X4">
        <v>147.515625</v>
      </c>
      <c r="Y4">
        <v>0</v>
      </c>
      <c r="Z4">
        <v>6.5537999999999998</v>
      </c>
      <c r="AA4">
        <v>42.66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18.583200000000001</v>
      </c>
      <c r="AH4">
        <v>140.34540000000001</v>
      </c>
      <c r="AI4">
        <v>14.003</v>
      </c>
      <c r="AJ4">
        <v>0</v>
      </c>
      <c r="AK4">
        <v>50.76</v>
      </c>
      <c r="AL4">
        <v>83.664000000000001</v>
      </c>
      <c r="AM4">
        <v>15.996</v>
      </c>
      <c r="AN4">
        <v>0.82259000000000004</v>
      </c>
      <c r="AO4">
        <v>26.754000000000001</v>
      </c>
      <c r="AP4">
        <v>12.9381</v>
      </c>
      <c r="AQ4">
        <v>62.244</v>
      </c>
      <c r="AR4">
        <v>52.991999999999997</v>
      </c>
      <c r="AS4">
        <v>32.150280000000002</v>
      </c>
      <c r="AT4">
        <v>13.22833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81.899999999999991</v>
      </c>
      <c r="BA4">
        <f t="shared" ref="BA4:BA67" si="1">SUM(B4:AZ4)</f>
        <v>2532.6138930000006</v>
      </c>
      <c r="BB4">
        <v>1</v>
      </c>
      <c r="BD4">
        <v>24.07</v>
      </c>
      <c r="BE4">
        <v>7.63</v>
      </c>
      <c r="BF4">
        <v>1.26</v>
      </c>
      <c r="BG4">
        <v>1.98</v>
      </c>
      <c r="BH4">
        <v>5.52</v>
      </c>
      <c r="BI4">
        <v>7.17</v>
      </c>
      <c r="BJ4">
        <v>1.56</v>
      </c>
      <c r="BK4">
        <v>3.92</v>
      </c>
      <c r="BL4">
        <v>0.86</v>
      </c>
      <c r="BM4">
        <v>1.29</v>
      </c>
      <c r="BN4">
        <v>0.5</v>
      </c>
      <c r="BO4">
        <v>16.21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81.899999999999991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213.73820000000001</v>
      </c>
      <c r="L5">
        <v>489</v>
      </c>
      <c r="M5">
        <v>46</v>
      </c>
      <c r="N5">
        <v>118.125</v>
      </c>
      <c r="O5">
        <v>123.66562500000001</v>
      </c>
      <c r="P5">
        <v>125.25</v>
      </c>
      <c r="Q5">
        <v>18.038599999999999</v>
      </c>
      <c r="R5">
        <v>42.390099999999997</v>
      </c>
      <c r="S5">
        <v>26.3901</v>
      </c>
      <c r="T5">
        <v>0</v>
      </c>
      <c r="U5">
        <v>275.625</v>
      </c>
      <c r="V5">
        <v>20.73</v>
      </c>
      <c r="W5">
        <v>29.1401</v>
      </c>
      <c r="X5">
        <v>147.515625</v>
      </c>
      <c r="Y5">
        <v>0</v>
      </c>
      <c r="Z5">
        <v>6.5537999999999998</v>
      </c>
      <c r="AA5">
        <v>42.66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18.583200000000001</v>
      </c>
      <c r="AH5">
        <v>140.34540000000001</v>
      </c>
      <c r="AI5">
        <v>14.003</v>
      </c>
      <c r="AJ5">
        <v>0</v>
      </c>
      <c r="AK5">
        <v>50.76</v>
      </c>
      <c r="AL5">
        <v>83.664000000000001</v>
      </c>
      <c r="AM5">
        <v>15.996</v>
      </c>
      <c r="AN5">
        <v>0.82259000000000004</v>
      </c>
      <c r="AO5">
        <v>26.754000000000001</v>
      </c>
      <c r="AP5">
        <v>12.9381</v>
      </c>
      <c r="AQ5">
        <v>62.244</v>
      </c>
      <c r="AR5">
        <v>15.456</v>
      </c>
      <c r="AS5">
        <v>32.150280000000002</v>
      </c>
      <c r="AT5">
        <v>14.380617000000001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81.899999999999991</v>
      </c>
      <c r="BA5">
        <f t="shared" si="1"/>
        <v>2477.966965000001</v>
      </c>
      <c r="BB5">
        <v>2</v>
      </c>
      <c r="BD5">
        <v>24.07</v>
      </c>
      <c r="BE5">
        <v>7.63</v>
      </c>
      <c r="BF5">
        <v>1.26</v>
      </c>
      <c r="BG5">
        <v>1.98</v>
      </c>
      <c r="BH5">
        <v>5.52</v>
      </c>
      <c r="BI5">
        <v>7.17</v>
      </c>
      <c r="BJ5">
        <v>1.56</v>
      </c>
      <c r="BK5">
        <v>3.92</v>
      </c>
      <c r="BL5">
        <v>0.86</v>
      </c>
      <c r="BM5">
        <v>1.29</v>
      </c>
      <c r="BN5">
        <v>0.5</v>
      </c>
      <c r="BO5">
        <v>16.21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81.899999999999991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213.73820000000001</v>
      </c>
      <c r="L6">
        <v>479</v>
      </c>
      <c r="M6">
        <v>46</v>
      </c>
      <c r="N6">
        <v>118.125</v>
      </c>
      <c r="O6">
        <v>123.66562500000001</v>
      </c>
      <c r="P6">
        <v>125.25</v>
      </c>
      <c r="Q6">
        <v>18.038599999999999</v>
      </c>
      <c r="R6">
        <v>42.390099999999997</v>
      </c>
      <c r="S6">
        <v>26.3901</v>
      </c>
      <c r="T6">
        <v>0</v>
      </c>
      <c r="U6">
        <v>275.625</v>
      </c>
      <c r="V6">
        <v>20.73</v>
      </c>
      <c r="W6">
        <v>29.1401</v>
      </c>
      <c r="X6">
        <v>147.515625</v>
      </c>
      <c r="Y6">
        <v>0</v>
      </c>
      <c r="Z6">
        <v>6.5537999999999998</v>
      </c>
      <c r="AA6">
        <v>42.66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18.583200000000001</v>
      </c>
      <c r="AH6">
        <v>116.9545</v>
      </c>
      <c r="AI6">
        <v>14.003</v>
      </c>
      <c r="AJ6">
        <v>0</v>
      </c>
      <c r="AK6">
        <v>50.76</v>
      </c>
      <c r="AL6">
        <v>83.664000000000001</v>
      </c>
      <c r="AM6">
        <v>15.996</v>
      </c>
      <c r="AN6">
        <v>0.82259000000000004</v>
      </c>
      <c r="AO6">
        <v>26.754000000000001</v>
      </c>
      <c r="AP6">
        <v>12.9381</v>
      </c>
      <c r="AQ6">
        <v>62.244</v>
      </c>
      <c r="AR6">
        <v>15.456</v>
      </c>
      <c r="AS6">
        <v>32.150280000000002</v>
      </c>
      <c r="AT6">
        <v>11.389317999999999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81.899999999999991</v>
      </c>
      <c r="BA6">
        <f t="shared" si="1"/>
        <v>2441.5847660000009</v>
      </c>
      <c r="BB6">
        <v>3</v>
      </c>
      <c r="BD6">
        <v>24.07</v>
      </c>
      <c r="BE6">
        <v>7.63</v>
      </c>
      <c r="BF6">
        <v>1.26</v>
      </c>
      <c r="BG6">
        <v>1.98</v>
      </c>
      <c r="BH6">
        <v>5.52</v>
      </c>
      <c r="BI6">
        <v>7.17</v>
      </c>
      <c r="BJ6">
        <v>1.56</v>
      </c>
      <c r="BK6">
        <v>3.92</v>
      </c>
      <c r="BL6">
        <v>0.86</v>
      </c>
      <c r="BM6">
        <v>1.29</v>
      </c>
      <c r="BN6">
        <v>0.5</v>
      </c>
      <c r="BO6">
        <v>16.21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81.899999999999991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201.9528</v>
      </c>
      <c r="L7">
        <v>439</v>
      </c>
      <c r="M7">
        <v>46</v>
      </c>
      <c r="N7">
        <v>118.125</v>
      </c>
      <c r="O7">
        <v>123.66562500000001</v>
      </c>
      <c r="P7">
        <v>125.25</v>
      </c>
      <c r="Q7">
        <v>18.038599999999999</v>
      </c>
      <c r="R7">
        <v>42.390099999999997</v>
      </c>
      <c r="S7">
        <v>26.3901</v>
      </c>
      <c r="T7">
        <v>0</v>
      </c>
      <c r="U7">
        <v>275.625</v>
      </c>
      <c r="V7">
        <v>20.73</v>
      </c>
      <c r="W7">
        <v>29.1401</v>
      </c>
      <c r="X7">
        <v>147.515625</v>
      </c>
      <c r="Y7">
        <v>0</v>
      </c>
      <c r="Z7">
        <v>6.5537999999999998</v>
      </c>
      <c r="AA7">
        <v>42.66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18.583200000000001</v>
      </c>
      <c r="AH7">
        <v>116.9545</v>
      </c>
      <c r="AI7">
        <v>14.003</v>
      </c>
      <c r="AJ7">
        <v>0</v>
      </c>
      <c r="AK7">
        <v>50.76</v>
      </c>
      <c r="AL7">
        <v>83.664000000000001</v>
      </c>
      <c r="AM7">
        <v>15.996</v>
      </c>
      <c r="AN7">
        <v>0.82259000000000004</v>
      </c>
      <c r="AO7">
        <v>26.754000000000001</v>
      </c>
      <c r="AP7">
        <v>12.9381</v>
      </c>
      <c r="AQ7">
        <v>62.244</v>
      </c>
      <c r="AR7">
        <v>15.456</v>
      </c>
      <c r="AS7">
        <v>13.452</v>
      </c>
      <c r="AT7">
        <v>10.519932000000001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82.149999999999991</v>
      </c>
      <c r="BA7">
        <f t="shared" si="1"/>
        <v>2370.4817000000012</v>
      </c>
      <c r="BB7">
        <v>4</v>
      </c>
      <c r="BD7">
        <v>24.07</v>
      </c>
      <c r="BE7">
        <v>7.63</v>
      </c>
      <c r="BF7">
        <v>1.26</v>
      </c>
      <c r="BG7">
        <v>1.98</v>
      </c>
      <c r="BH7">
        <v>5.77</v>
      </c>
      <c r="BI7">
        <v>7.17</v>
      </c>
      <c r="BJ7">
        <v>1.56</v>
      </c>
      <c r="BK7">
        <v>3.92</v>
      </c>
      <c r="BL7">
        <v>0.86</v>
      </c>
      <c r="BM7">
        <v>1.29</v>
      </c>
      <c r="BN7">
        <v>0.5</v>
      </c>
      <c r="BO7">
        <v>16.21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82.149999999999991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188.9528</v>
      </c>
      <c r="L8">
        <v>409</v>
      </c>
      <c r="M8">
        <v>46</v>
      </c>
      <c r="N8">
        <v>118.125</v>
      </c>
      <c r="O8">
        <v>123.66562500000001</v>
      </c>
      <c r="P8">
        <v>125.25</v>
      </c>
      <c r="Q8">
        <v>18.038599999999999</v>
      </c>
      <c r="R8">
        <v>42.390099999999997</v>
      </c>
      <c r="S8">
        <v>26.3901</v>
      </c>
      <c r="T8">
        <v>0</v>
      </c>
      <c r="U8">
        <v>275.625</v>
      </c>
      <c r="V8">
        <v>20.73</v>
      </c>
      <c r="W8">
        <v>29.1401</v>
      </c>
      <c r="X8">
        <v>147.515625</v>
      </c>
      <c r="Y8">
        <v>0</v>
      </c>
      <c r="Z8">
        <v>6.5537999999999998</v>
      </c>
      <c r="AA8">
        <v>42.66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18.583200000000001</v>
      </c>
      <c r="AH8">
        <v>116.9545</v>
      </c>
      <c r="AI8">
        <v>14.003</v>
      </c>
      <c r="AJ8">
        <v>0</v>
      </c>
      <c r="AK8">
        <v>50.76</v>
      </c>
      <c r="AL8">
        <v>83.664000000000001</v>
      </c>
      <c r="AM8">
        <v>15.996</v>
      </c>
      <c r="AN8">
        <v>0.82259000000000004</v>
      </c>
      <c r="AO8">
        <v>26.754000000000001</v>
      </c>
      <c r="AP8">
        <v>12.9381</v>
      </c>
      <c r="AQ8">
        <v>62.244</v>
      </c>
      <c r="AR8">
        <v>15.456</v>
      </c>
      <c r="AS8">
        <v>11.434200000000001</v>
      </c>
      <c r="AT8">
        <v>10.128940999999999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82.11999999999999</v>
      </c>
      <c r="BA8">
        <f t="shared" si="1"/>
        <v>2325.0429090000007</v>
      </c>
      <c r="BB8">
        <v>5</v>
      </c>
      <c r="BD8">
        <v>24.07</v>
      </c>
      <c r="BE8">
        <v>7.63</v>
      </c>
      <c r="BF8">
        <v>1.23</v>
      </c>
      <c r="BG8">
        <v>1.98</v>
      </c>
      <c r="BH8">
        <v>5.77</v>
      </c>
      <c r="BI8">
        <v>7.17</v>
      </c>
      <c r="BJ8">
        <v>1.56</v>
      </c>
      <c r="BK8">
        <v>3.92</v>
      </c>
      <c r="BL8">
        <v>0.86</v>
      </c>
      <c r="BM8">
        <v>1.29</v>
      </c>
      <c r="BN8">
        <v>0.5</v>
      </c>
      <c r="BO8">
        <v>16.21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82.11999999999999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179.9528</v>
      </c>
      <c r="L9">
        <v>409</v>
      </c>
      <c r="M9">
        <v>46</v>
      </c>
      <c r="N9">
        <v>118.125</v>
      </c>
      <c r="O9">
        <v>123.66562500000001</v>
      </c>
      <c r="P9">
        <v>125.25</v>
      </c>
      <c r="Q9">
        <v>18.038599999999999</v>
      </c>
      <c r="R9">
        <v>42.390099999999997</v>
      </c>
      <c r="S9">
        <v>26.3901</v>
      </c>
      <c r="T9">
        <v>0</v>
      </c>
      <c r="U9">
        <v>275.625</v>
      </c>
      <c r="V9">
        <v>20.73</v>
      </c>
      <c r="W9">
        <v>29.1401</v>
      </c>
      <c r="X9">
        <v>147.515625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18.583200000000001</v>
      </c>
      <c r="AH9">
        <v>116.9545</v>
      </c>
      <c r="AI9">
        <v>14.003</v>
      </c>
      <c r="AJ9">
        <v>0</v>
      </c>
      <c r="AK9">
        <v>50.76</v>
      </c>
      <c r="AL9">
        <v>83.664000000000001</v>
      </c>
      <c r="AM9">
        <v>15.996</v>
      </c>
      <c r="AN9">
        <v>0.82259000000000004</v>
      </c>
      <c r="AO9">
        <v>27.635999999999999</v>
      </c>
      <c r="AP9">
        <v>12.9381</v>
      </c>
      <c r="AQ9">
        <v>46.683</v>
      </c>
      <c r="AR9">
        <v>15.456</v>
      </c>
      <c r="AS9">
        <v>11.434200000000001</v>
      </c>
      <c r="AT9">
        <v>7.1062440000000002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82.149999999999991</v>
      </c>
      <c r="BA9">
        <f t="shared" si="1"/>
        <v>2298.3712120000009</v>
      </c>
      <c r="BB9">
        <v>6</v>
      </c>
      <c r="BD9">
        <v>24.07</v>
      </c>
      <c r="BE9">
        <v>7.63</v>
      </c>
      <c r="BF9">
        <v>1.26</v>
      </c>
      <c r="BG9">
        <v>1.98</v>
      </c>
      <c r="BH9">
        <v>5.77</v>
      </c>
      <c r="BI9">
        <v>7.17</v>
      </c>
      <c r="BJ9">
        <v>1.56</v>
      </c>
      <c r="BK9">
        <v>3.92</v>
      </c>
      <c r="BL9">
        <v>0.86</v>
      </c>
      <c r="BM9">
        <v>1.29</v>
      </c>
      <c r="BN9">
        <v>0.5</v>
      </c>
      <c r="BO9">
        <v>16.21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82.149999999999991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160.9528</v>
      </c>
      <c r="L10">
        <v>419</v>
      </c>
      <c r="M10">
        <v>46</v>
      </c>
      <c r="N10">
        <v>118.125</v>
      </c>
      <c r="O10">
        <v>123.66562500000001</v>
      </c>
      <c r="P10">
        <v>125.25</v>
      </c>
      <c r="Q10">
        <v>18.038599999999999</v>
      </c>
      <c r="R10">
        <v>42.390099999999997</v>
      </c>
      <c r="S10">
        <v>26.3901</v>
      </c>
      <c r="T10">
        <v>0</v>
      </c>
      <c r="U10">
        <v>275.625</v>
      </c>
      <c r="V10">
        <v>20.73</v>
      </c>
      <c r="W10">
        <v>29.1401</v>
      </c>
      <c r="X10">
        <v>147.515625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18.583200000000001</v>
      </c>
      <c r="AH10">
        <v>116.9545</v>
      </c>
      <c r="AI10">
        <v>14.003</v>
      </c>
      <c r="AJ10">
        <v>0</v>
      </c>
      <c r="AK10">
        <v>50.76</v>
      </c>
      <c r="AL10">
        <v>83.664000000000001</v>
      </c>
      <c r="AM10">
        <v>15.996</v>
      </c>
      <c r="AN10">
        <v>0.82259000000000004</v>
      </c>
      <c r="AO10">
        <v>27.635999999999999</v>
      </c>
      <c r="AP10">
        <v>12.9381</v>
      </c>
      <c r="AQ10">
        <v>46.683</v>
      </c>
      <c r="AR10">
        <v>15.456</v>
      </c>
      <c r="AS10">
        <v>11.434200000000001</v>
      </c>
      <c r="AT10">
        <v>11.092309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82.149999999999991</v>
      </c>
      <c r="BA10">
        <f t="shared" si="1"/>
        <v>2293.357277000001</v>
      </c>
      <c r="BB10">
        <v>7</v>
      </c>
      <c r="BD10">
        <v>24.07</v>
      </c>
      <c r="BE10">
        <v>7.63</v>
      </c>
      <c r="BF10">
        <v>1.26</v>
      </c>
      <c r="BG10">
        <v>1.98</v>
      </c>
      <c r="BH10">
        <v>5.77</v>
      </c>
      <c r="BI10">
        <v>7.17</v>
      </c>
      <c r="BJ10">
        <v>1.56</v>
      </c>
      <c r="BK10">
        <v>3.92</v>
      </c>
      <c r="BL10">
        <v>0.86</v>
      </c>
      <c r="BM10">
        <v>1.29</v>
      </c>
      <c r="BN10">
        <v>0.5</v>
      </c>
      <c r="BO10">
        <v>16.21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82.149999999999991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134.9528</v>
      </c>
      <c r="L11">
        <v>389</v>
      </c>
      <c r="M11">
        <v>46</v>
      </c>
      <c r="N11">
        <v>118.125</v>
      </c>
      <c r="O11">
        <v>123.66562500000001</v>
      </c>
      <c r="P11">
        <v>125.25</v>
      </c>
      <c r="Q11">
        <v>18.038599999999999</v>
      </c>
      <c r="R11">
        <v>42.390099999999997</v>
      </c>
      <c r="S11">
        <v>26.3901</v>
      </c>
      <c r="T11">
        <v>0</v>
      </c>
      <c r="U11">
        <v>275.625</v>
      </c>
      <c r="V11">
        <v>20.73</v>
      </c>
      <c r="W11">
        <v>26.738499999999998</v>
      </c>
      <c r="X11">
        <v>147.515625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18.583200000000001</v>
      </c>
      <c r="AH11">
        <v>116.9545</v>
      </c>
      <c r="AI11">
        <v>14.003</v>
      </c>
      <c r="AJ11">
        <v>0</v>
      </c>
      <c r="AK11">
        <v>50.76</v>
      </c>
      <c r="AL11">
        <v>83.664000000000001</v>
      </c>
      <c r="AM11">
        <v>15.996</v>
      </c>
      <c r="AN11">
        <v>0.82259000000000004</v>
      </c>
      <c r="AO11">
        <v>27.635999999999999</v>
      </c>
      <c r="AP11">
        <v>12.9381</v>
      </c>
      <c r="AQ11">
        <v>46.683</v>
      </c>
      <c r="AR11">
        <v>15.456</v>
      </c>
      <c r="AS11">
        <v>11.434200000000001</v>
      </c>
      <c r="AT11">
        <v>11.689614000000001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82.55</v>
      </c>
      <c r="BA11">
        <f t="shared" si="1"/>
        <v>2235.9529820000002</v>
      </c>
      <c r="BB11">
        <v>8</v>
      </c>
      <c r="BD11">
        <v>25.43</v>
      </c>
      <c r="BE11">
        <v>7.45</v>
      </c>
      <c r="BF11">
        <v>1.33</v>
      </c>
      <c r="BG11">
        <v>1.92</v>
      </c>
      <c r="BH11">
        <v>5.58</v>
      </c>
      <c r="BI11">
        <v>7.03</v>
      </c>
      <c r="BJ11">
        <v>1.6</v>
      </c>
      <c r="BK11">
        <v>4.08</v>
      </c>
      <c r="BL11">
        <v>0.82</v>
      </c>
      <c r="BM11">
        <v>1.29</v>
      </c>
      <c r="BN11">
        <v>0.49</v>
      </c>
      <c r="BO11">
        <v>15.81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82.55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134.9528</v>
      </c>
      <c r="L12">
        <v>389</v>
      </c>
      <c r="M12">
        <v>46</v>
      </c>
      <c r="N12">
        <v>118.125</v>
      </c>
      <c r="O12">
        <v>123.66562500000001</v>
      </c>
      <c r="P12">
        <v>125.25</v>
      </c>
      <c r="Q12">
        <v>18.038599999999999</v>
      </c>
      <c r="R12">
        <v>42.390099999999997</v>
      </c>
      <c r="S12">
        <v>26.3901</v>
      </c>
      <c r="T12">
        <v>0</v>
      </c>
      <c r="U12">
        <v>275.625</v>
      </c>
      <c r="V12">
        <v>20.73</v>
      </c>
      <c r="W12">
        <v>26.738499999999998</v>
      </c>
      <c r="X12">
        <v>147.515625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18.583200000000001</v>
      </c>
      <c r="AH12">
        <v>116.9545</v>
      </c>
      <c r="AI12">
        <v>14.003</v>
      </c>
      <c r="AJ12">
        <v>0</v>
      </c>
      <c r="AK12">
        <v>50.76</v>
      </c>
      <c r="AL12">
        <v>83.664000000000001</v>
      </c>
      <c r="AM12">
        <v>15.996</v>
      </c>
      <c r="AN12">
        <v>0.82259000000000004</v>
      </c>
      <c r="AO12">
        <v>27.635999999999999</v>
      </c>
      <c r="AP12">
        <v>12.9381</v>
      </c>
      <c r="AQ12">
        <v>46.683</v>
      </c>
      <c r="AR12">
        <v>15.456</v>
      </c>
      <c r="AS12">
        <v>11.434200000000001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82.55</v>
      </c>
      <c r="BA12">
        <f t="shared" si="1"/>
        <v>2239.2601680000002</v>
      </c>
      <c r="BB12">
        <v>9</v>
      </c>
      <c r="BD12">
        <v>25.43</v>
      </c>
      <c r="BE12">
        <v>7.45</v>
      </c>
      <c r="BF12">
        <v>1.33</v>
      </c>
      <c r="BG12">
        <v>1.92</v>
      </c>
      <c r="BH12">
        <v>5.58</v>
      </c>
      <c r="BI12">
        <v>7.03</v>
      </c>
      <c r="BJ12">
        <v>1.6</v>
      </c>
      <c r="BK12">
        <v>4.08</v>
      </c>
      <c r="BL12">
        <v>0.82</v>
      </c>
      <c r="BM12">
        <v>1.29</v>
      </c>
      <c r="BN12">
        <v>0.49</v>
      </c>
      <c r="BO12">
        <v>15.81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82.55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134.9528</v>
      </c>
      <c r="L13">
        <v>369</v>
      </c>
      <c r="M13">
        <v>46</v>
      </c>
      <c r="N13">
        <v>118.125</v>
      </c>
      <c r="O13">
        <v>123.66562500000001</v>
      </c>
      <c r="P13">
        <v>125.25</v>
      </c>
      <c r="Q13">
        <v>11.349226</v>
      </c>
      <c r="R13">
        <v>31.772400000000001</v>
      </c>
      <c r="S13">
        <v>17.799600000000002</v>
      </c>
      <c r="T13">
        <v>0</v>
      </c>
      <c r="U13">
        <v>275.625</v>
      </c>
      <c r="V13">
        <v>20.73</v>
      </c>
      <c r="W13">
        <v>26.738499999999998</v>
      </c>
      <c r="X13">
        <v>147.515625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28.594000000000001</v>
      </c>
      <c r="AG13">
        <v>18.583200000000001</v>
      </c>
      <c r="AH13">
        <v>116.9545</v>
      </c>
      <c r="AI13">
        <v>14.003</v>
      </c>
      <c r="AJ13">
        <v>0</v>
      </c>
      <c r="AK13">
        <v>50.76</v>
      </c>
      <c r="AL13">
        <v>83.664000000000001</v>
      </c>
      <c r="AM13">
        <v>15.996</v>
      </c>
      <c r="AN13">
        <v>0.82259000000000004</v>
      </c>
      <c r="AO13">
        <v>27.635999999999999</v>
      </c>
      <c r="AP13">
        <v>12.9381</v>
      </c>
      <c r="AQ13">
        <v>46.683</v>
      </c>
      <c r="AR13">
        <v>15.456</v>
      </c>
      <c r="AS13">
        <v>11.434200000000001</v>
      </c>
      <c r="AT13">
        <v>13.274473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82.55</v>
      </c>
      <c r="BA13">
        <f t="shared" si="1"/>
        <v>2191.6402670000007</v>
      </c>
      <c r="BB13">
        <v>10</v>
      </c>
      <c r="BD13">
        <v>25.43</v>
      </c>
      <c r="BE13">
        <v>7.45</v>
      </c>
      <c r="BF13">
        <v>1.33</v>
      </c>
      <c r="BG13">
        <v>1.92</v>
      </c>
      <c r="BH13">
        <v>5.58</v>
      </c>
      <c r="BI13">
        <v>7.03</v>
      </c>
      <c r="BJ13">
        <v>1.6</v>
      </c>
      <c r="BK13">
        <v>4.08</v>
      </c>
      <c r="BL13">
        <v>0.82</v>
      </c>
      <c r="BM13">
        <v>1.29</v>
      </c>
      <c r="BN13">
        <v>0.49</v>
      </c>
      <c r="BO13">
        <v>15.81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82.55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134.9528</v>
      </c>
      <c r="L14">
        <v>355.369618</v>
      </c>
      <c r="M14">
        <v>46</v>
      </c>
      <c r="N14">
        <v>118.125</v>
      </c>
      <c r="O14">
        <v>123.66562500000001</v>
      </c>
      <c r="P14">
        <v>125.25</v>
      </c>
      <c r="Q14">
        <v>11.349226</v>
      </c>
      <c r="R14">
        <v>31.772400000000001</v>
      </c>
      <c r="S14">
        <v>17.799600000000002</v>
      </c>
      <c r="T14">
        <v>0</v>
      </c>
      <c r="U14">
        <v>275.625</v>
      </c>
      <c r="V14">
        <v>20.73</v>
      </c>
      <c r="W14">
        <v>26.738499999999998</v>
      </c>
      <c r="X14">
        <v>147.515625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28.594000000000001</v>
      </c>
      <c r="AG14">
        <v>18.583200000000001</v>
      </c>
      <c r="AH14">
        <v>116.9545</v>
      </c>
      <c r="AI14">
        <v>14.003</v>
      </c>
      <c r="AJ14">
        <v>0</v>
      </c>
      <c r="AK14">
        <v>50.76</v>
      </c>
      <c r="AL14">
        <v>83.664000000000001</v>
      </c>
      <c r="AM14">
        <v>15.996</v>
      </c>
      <c r="AN14">
        <v>0.82259000000000004</v>
      </c>
      <c r="AO14">
        <v>27.635999999999999</v>
      </c>
      <c r="AP14">
        <v>12.9381</v>
      </c>
      <c r="AQ14">
        <v>46.683</v>
      </c>
      <c r="AR14">
        <v>15.456</v>
      </c>
      <c r="AS14">
        <v>11.434200000000001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82.52</v>
      </c>
      <c r="BA14">
        <f t="shared" si="1"/>
        <v>2179.7022120000001</v>
      </c>
      <c r="BB14">
        <v>11</v>
      </c>
      <c r="BD14">
        <v>25.43</v>
      </c>
      <c r="BE14">
        <v>7.45</v>
      </c>
      <c r="BF14">
        <v>1.3</v>
      </c>
      <c r="BG14">
        <v>1.92</v>
      </c>
      <c r="BH14">
        <v>5.58</v>
      </c>
      <c r="BI14">
        <v>7.03</v>
      </c>
      <c r="BJ14">
        <v>1.6</v>
      </c>
      <c r="BK14">
        <v>4.08</v>
      </c>
      <c r="BL14">
        <v>0.82</v>
      </c>
      <c r="BM14">
        <v>1.29</v>
      </c>
      <c r="BN14">
        <v>0.49</v>
      </c>
      <c r="BO14">
        <v>15.81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82.52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132.08279999999999</v>
      </c>
      <c r="L15">
        <v>355.36771599999997</v>
      </c>
      <c r="M15">
        <v>46</v>
      </c>
      <c r="N15">
        <v>118.125</v>
      </c>
      <c r="O15">
        <v>123.66562500000001</v>
      </c>
      <c r="P15">
        <v>125.58750000000001</v>
      </c>
      <c r="Q15">
        <v>11.474603999999999</v>
      </c>
      <c r="R15">
        <v>31.4924</v>
      </c>
      <c r="S15">
        <v>17.6996</v>
      </c>
      <c r="T15">
        <v>0</v>
      </c>
      <c r="U15">
        <v>275.625</v>
      </c>
      <c r="V15">
        <v>20.4054</v>
      </c>
      <c r="W15">
        <v>19.041399999999999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28.594000000000001</v>
      </c>
      <c r="AG15">
        <v>18.583200000000001</v>
      </c>
      <c r="AH15">
        <v>116.9545</v>
      </c>
      <c r="AI15">
        <v>14.003</v>
      </c>
      <c r="AJ15">
        <v>0</v>
      </c>
      <c r="AK15">
        <v>50.76</v>
      </c>
      <c r="AL15">
        <v>79.364599999999996</v>
      </c>
      <c r="AM15">
        <v>15.996</v>
      </c>
      <c r="AN15">
        <v>0.82259000000000004</v>
      </c>
      <c r="AO15">
        <v>27.635999999999999</v>
      </c>
      <c r="AP15">
        <v>11.529</v>
      </c>
      <c r="AQ15">
        <v>46.683</v>
      </c>
      <c r="AR15">
        <v>11.04</v>
      </c>
      <c r="AS15">
        <v>11.434200000000001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82.55</v>
      </c>
      <c r="BA15">
        <f t="shared" si="1"/>
        <v>2165.3507880000006</v>
      </c>
      <c r="BB15">
        <v>12</v>
      </c>
      <c r="BD15">
        <v>25.43</v>
      </c>
      <c r="BE15">
        <v>7.45</v>
      </c>
      <c r="BF15">
        <v>1.33</v>
      </c>
      <c r="BG15">
        <v>1.92</v>
      </c>
      <c r="BH15">
        <v>5.58</v>
      </c>
      <c r="BI15">
        <v>7.03</v>
      </c>
      <c r="BJ15">
        <v>1.6</v>
      </c>
      <c r="BK15">
        <v>4.08</v>
      </c>
      <c r="BL15">
        <v>0.82</v>
      </c>
      <c r="BM15">
        <v>1.29</v>
      </c>
      <c r="BN15">
        <v>0.49</v>
      </c>
      <c r="BO15">
        <v>15.81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82.55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132.08279999999999</v>
      </c>
      <c r="L16">
        <v>355.36771599999997</v>
      </c>
      <c r="M16">
        <v>46</v>
      </c>
      <c r="N16">
        <v>118.125</v>
      </c>
      <c r="O16">
        <v>123.66562500000001</v>
      </c>
      <c r="P16">
        <v>125.58750000000001</v>
      </c>
      <c r="Q16">
        <v>11.523372</v>
      </c>
      <c r="R16">
        <v>31.4924</v>
      </c>
      <c r="S16">
        <v>17.6996</v>
      </c>
      <c r="T16">
        <v>0</v>
      </c>
      <c r="U16">
        <v>275.625</v>
      </c>
      <c r="V16">
        <v>20.4054</v>
      </c>
      <c r="W16">
        <v>19.041399999999999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28.594000000000001</v>
      </c>
      <c r="AG16">
        <v>18.583200000000001</v>
      </c>
      <c r="AH16">
        <v>116.9545</v>
      </c>
      <c r="AI16">
        <v>14.003</v>
      </c>
      <c r="AJ16">
        <v>0</v>
      </c>
      <c r="AK16">
        <v>50.76</v>
      </c>
      <c r="AL16">
        <v>79.364599999999996</v>
      </c>
      <c r="AM16">
        <v>15.996</v>
      </c>
      <c r="AN16">
        <v>0.82259000000000004</v>
      </c>
      <c r="AO16">
        <v>27.635999999999999</v>
      </c>
      <c r="AP16">
        <v>11.529</v>
      </c>
      <c r="AQ16">
        <v>46.683</v>
      </c>
      <c r="AR16">
        <v>11.04</v>
      </c>
      <c r="AS16">
        <v>11.434200000000001</v>
      </c>
      <c r="AT16">
        <v>9.5901890000000005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82.55</v>
      </c>
      <c r="BA16">
        <f t="shared" si="1"/>
        <v>2159.9929450000009</v>
      </c>
      <c r="BB16">
        <v>13</v>
      </c>
      <c r="BD16">
        <v>25.43</v>
      </c>
      <c r="BE16">
        <v>7.45</v>
      </c>
      <c r="BF16">
        <v>1.33</v>
      </c>
      <c r="BG16">
        <v>1.92</v>
      </c>
      <c r="BH16">
        <v>5.58</v>
      </c>
      <c r="BI16">
        <v>7.03</v>
      </c>
      <c r="BJ16">
        <v>1.6</v>
      </c>
      <c r="BK16">
        <v>4.08</v>
      </c>
      <c r="BL16">
        <v>0.82</v>
      </c>
      <c r="BM16">
        <v>1.29</v>
      </c>
      <c r="BN16">
        <v>0.49</v>
      </c>
      <c r="BO16">
        <v>15.81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82.55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132.08279999999999</v>
      </c>
      <c r="L17">
        <v>355.36771599999997</v>
      </c>
      <c r="M17">
        <v>46</v>
      </c>
      <c r="N17">
        <v>118.125</v>
      </c>
      <c r="O17">
        <v>123.66562500000001</v>
      </c>
      <c r="P17">
        <v>125.58750000000001</v>
      </c>
      <c r="Q17">
        <v>11.523372</v>
      </c>
      <c r="R17">
        <v>31.4924</v>
      </c>
      <c r="S17">
        <v>17.6996</v>
      </c>
      <c r="T17">
        <v>0</v>
      </c>
      <c r="U17">
        <v>275.625</v>
      </c>
      <c r="V17">
        <v>11.625400000000001</v>
      </c>
      <c r="W17">
        <v>19.041399999999999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28.594000000000001</v>
      </c>
      <c r="AG17">
        <v>18.583200000000001</v>
      </c>
      <c r="AH17">
        <v>116.9545</v>
      </c>
      <c r="AI17">
        <v>14.003</v>
      </c>
      <c r="AJ17">
        <v>0</v>
      </c>
      <c r="AK17">
        <v>50.76</v>
      </c>
      <c r="AL17">
        <v>79.364599999999996</v>
      </c>
      <c r="AM17">
        <v>15.996</v>
      </c>
      <c r="AN17">
        <v>0.82259000000000004</v>
      </c>
      <c r="AO17">
        <v>27.635999999999999</v>
      </c>
      <c r="AP17">
        <v>11.529</v>
      </c>
      <c r="AQ17">
        <v>46.683</v>
      </c>
      <c r="AR17">
        <v>11.04</v>
      </c>
      <c r="AS17">
        <v>11.434200000000001</v>
      </c>
      <c r="AT17">
        <v>14.271784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82.55</v>
      </c>
      <c r="BA17">
        <f t="shared" si="1"/>
        <v>2155.8945400000002</v>
      </c>
      <c r="BB17">
        <v>14</v>
      </c>
      <c r="BD17">
        <v>25.43</v>
      </c>
      <c r="BE17">
        <v>7.45</v>
      </c>
      <c r="BF17">
        <v>1.33</v>
      </c>
      <c r="BG17">
        <v>1.92</v>
      </c>
      <c r="BH17">
        <v>5.58</v>
      </c>
      <c r="BI17">
        <v>7.03</v>
      </c>
      <c r="BJ17">
        <v>1.6</v>
      </c>
      <c r="BK17">
        <v>4.08</v>
      </c>
      <c r="BL17">
        <v>0.82</v>
      </c>
      <c r="BM17">
        <v>1.29</v>
      </c>
      <c r="BN17">
        <v>0.49</v>
      </c>
      <c r="BO17">
        <v>15.81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82.55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132.08279999999999</v>
      </c>
      <c r="L18">
        <v>355.36771599999997</v>
      </c>
      <c r="M18">
        <v>46</v>
      </c>
      <c r="N18">
        <v>118.125</v>
      </c>
      <c r="O18">
        <v>123.66562500000001</v>
      </c>
      <c r="P18">
        <v>125.58750000000001</v>
      </c>
      <c r="Q18">
        <v>11.523372</v>
      </c>
      <c r="R18">
        <v>31.4924</v>
      </c>
      <c r="S18">
        <v>17.6996</v>
      </c>
      <c r="T18">
        <v>0</v>
      </c>
      <c r="U18">
        <v>275.625</v>
      </c>
      <c r="V18">
        <v>11.625400000000001</v>
      </c>
      <c r="W18">
        <v>19.041399999999999</v>
      </c>
      <c r="X18">
        <v>147.515625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28.594000000000001</v>
      </c>
      <c r="AG18">
        <v>18.583200000000001</v>
      </c>
      <c r="AH18">
        <v>116.9545</v>
      </c>
      <c r="AI18">
        <v>14.003</v>
      </c>
      <c r="AJ18">
        <v>0</v>
      </c>
      <c r="AK18">
        <v>50.76</v>
      </c>
      <c r="AL18">
        <v>79.364599999999996</v>
      </c>
      <c r="AM18">
        <v>15.996</v>
      </c>
      <c r="AN18">
        <v>0.82259000000000004</v>
      </c>
      <c r="AO18">
        <v>27.635999999999999</v>
      </c>
      <c r="AP18">
        <v>11.529</v>
      </c>
      <c r="AQ18">
        <v>46.683</v>
      </c>
      <c r="AR18">
        <v>11.04</v>
      </c>
      <c r="AS18">
        <v>11.434200000000001</v>
      </c>
      <c r="AT18">
        <v>13.871141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82.55</v>
      </c>
      <c r="BA18">
        <f t="shared" si="1"/>
        <v>2155.4938970000003</v>
      </c>
      <c r="BB18">
        <v>15</v>
      </c>
      <c r="BD18">
        <v>25.43</v>
      </c>
      <c r="BE18">
        <v>7.45</v>
      </c>
      <c r="BF18">
        <v>1.33</v>
      </c>
      <c r="BG18">
        <v>1.92</v>
      </c>
      <c r="BH18">
        <v>5.58</v>
      </c>
      <c r="BI18">
        <v>7.03</v>
      </c>
      <c r="BJ18">
        <v>1.6</v>
      </c>
      <c r="BK18">
        <v>4.08</v>
      </c>
      <c r="BL18">
        <v>0.82</v>
      </c>
      <c r="BM18">
        <v>1.29</v>
      </c>
      <c r="BN18">
        <v>0.49</v>
      </c>
      <c r="BO18">
        <v>15.81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82.55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132.08279999999999</v>
      </c>
      <c r="L19">
        <v>355.36771599999997</v>
      </c>
      <c r="M19">
        <v>46</v>
      </c>
      <c r="N19">
        <v>118.125</v>
      </c>
      <c r="O19">
        <v>123.66562500000001</v>
      </c>
      <c r="P19">
        <v>125.58750000000001</v>
      </c>
      <c r="Q19">
        <v>11.523372</v>
      </c>
      <c r="R19">
        <v>31.4924</v>
      </c>
      <c r="S19">
        <v>17.6996</v>
      </c>
      <c r="T19">
        <v>0</v>
      </c>
      <c r="U19">
        <v>275.625</v>
      </c>
      <c r="V19">
        <v>11.625400000000001</v>
      </c>
      <c r="W19">
        <v>19.041399999999999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28.594000000000001</v>
      </c>
      <c r="AG19">
        <v>18.583200000000001</v>
      </c>
      <c r="AH19">
        <v>116.9545</v>
      </c>
      <c r="AI19">
        <v>14.003</v>
      </c>
      <c r="AJ19">
        <v>0</v>
      </c>
      <c r="AK19">
        <v>50.76</v>
      </c>
      <c r="AL19">
        <v>69.72</v>
      </c>
      <c r="AM19">
        <v>15.996</v>
      </c>
      <c r="AN19">
        <v>0.82259000000000004</v>
      </c>
      <c r="AO19">
        <v>27.635999999999999</v>
      </c>
      <c r="AP19">
        <v>11.529</v>
      </c>
      <c r="AQ19">
        <v>62.244</v>
      </c>
      <c r="AR19">
        <v>11.04</v>
      </c>
      <c r="AS19">
        <v>11.434200000000001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82.55</v>
      </c>
      <c r="BA19">
        <f t="shared" si="1"/>
        <v>2162.5359560000002</v>
      </c>
      <c r="BB19">
        <v>16</v>
      </c>
      <c r="BD19">
        <v>25.43</v>
      </c>
      <c r="BE19">
        <v>7.45</v>
      </c>
      <c r="BF19">
        <v>1.33</v>
      </c>
      <c r="BG19">
        <v>1.92</v>
      </c>
      <c r="BH19">
        <v>5.58</v>
      </c>
      <c r="BI19">
        <v>7.03</v>
      </c>
      <c r="BJ19">
        <v>1.6</v>
      </c>
      <c r="BK19">
        <v>4.08</v>
      </c>
      <c r="BL19">
        <v>0.82</v>
      </c>
      <c r="BM19">
        <v>1.29</v>
      </c>
      <c r="BN19">
        <v>0.49</v>
      </c>
      <c r="BO19">
        <v>15.81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82.55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132.08279999999999</v>
      </c>
      <c r="L20">
        <v>355.36771599999997</v>
      </c>
      <c r="M20">
        <v>46</v>
      </c>
      <c r="N20">
        <v>118.125</v>
      </c>
      <c r="O20">
        <v>123.66562500000001</v>
      </c>
      <c r="P20">
        <v>125.58750000000001</v>
      </c>
      <c r="Q20">
        <v>11.523372</v>
      </c>
      <c r="R20">
        <v>31.4924</v>
      </c>
      <c r="S20">
        <v>17.6996</v>
      </c>
      <c r="T20">
        <v>0</v>
      </c>
      <c r="U20">
        <v>275.625</v>
      </c>
      <c r="V20">
        <v>11.625400000000001</v>
      </c>
      <c r="W20">
        <v>19.041399999999999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28.594000000000001</v>
      </c>
      <c r="AG20">
        <v>18.583200000000001</v>
      </c>
      <c r="AH20">
        <v>116.9545</v>
      </c>
      <c r="AI20">
        <v>14.003</v>
      </c>
      <c r="AJ20">
        <v>0</v>
      </c>
      <c r="AK20">
        <v>50.76</v>
      </c>
      <c r="AL20">
        <v>69.72</v>
      </c>
      <c r="AM20">
        <v>15.996</v>
      </c>
      <c r="AN20">
        <v>0.82259000000000004</v>
      </c>
      <c r="AO20">
        <v>27.635999999999999</v>
      </c>
      <c r="AP20">
        <v>11.529</v>
      </c>
      <c r="AQ20">
        <v>62.244</v>
      </c>
      <c r="AR20">
        <v>11.04</v>
      </c>
      <c r="AS20">
        <v>11.434200000000001</v>
      </c>
      <c r="AT20">
        <v>14.505254000000001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82.55</v>
      </c>
      <c r="BA20">
        <f t="shared" si="1"/>
        <v>2162.0444100000004</v>
      </c>
      <c r="BB20">
        <v>17</v>
      </c>
      <c r="BD20">
        <v>25.43</v>
      </c>
      <c r="BE20">
        <v>7.45</v>
      </c>
      <c r="BF20">
        <v>1.33</v>
      </c>
      <c r="BG20">
        <v>1.92</v>
      </c>
      <c r="BH20">
        <v>5.58</v>
      </c>
      <c r="BI20">
        <v>7.03</v>
      </c>
      <c r="BJ20">
        <v>1.6</v>
      </c>
      <c r="BK20">
        <v>4.08</v>
      </c>
      <c r="BL20">
        <v>0.82</v>
      </c>
      <c r="BM20">
        <v>1.29</v>
      </c>
      <c r="BN20">
        <v>0.49</v>
      </c>
      <c r="BO20">
        <v>15.81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82.55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132.08279999999999</v>
      </c>
      <c r="L21">
        <v>355.36771599999997</v>
      </c>
      <c r="M21">
        <v>46</v>
      </c>
      <c r="N21">
        <v>118.125</v>
      </c>
      <c r="O21">
        <v>123.66562500000001</v>
      </c>
      <c r="P21">
        <v>125.58750000000001</v>
      </c>
      <c r="Q21">
        <v>11.826623</v>
      </c>
      <c r="R21">
        <v>31.4924</v>
      </c>
      <c r="S21">
        <v>17.6996</v>
      </c>
      <c r="T21">
        <v>0</v>
      </c>
      <c r="U21">
        <v>275.625</v>
      </c>
      <c r="V21">
        <v>11.625400000000001</v>
      </c>
      <c r="W21">
        <v>19.041399999999999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28.594000000000001</v>
      </c>
      <c r="AG21">
        <v>18.583200000000001</v>
      </c>
      <c r="AH21">
        <v>116.9545</v>
      </c>
      <c r="AI21">
        <v>14.003</v>
      </c>
      <c r="AJ21">
        <v>0</v>
      </c>
      <c r="AK21">
        <v>50.76</v>
      </c>
      <c r="AL21">
        <v>69.72</v>
      </c>
      <c r="AM21">
        <v>15.996</v>
      </c>
      <c r="AN21">
        <v>0.82259000000000004</v>
      </c>
      <c r="AO21">
        <v>27.635999999999999</v>
      </c>
      <c r="AP21">
        <v>11.529</v>
      </c>
      <c r="AQ21">
        <v>62.244</v>
      </c>
      <c r="AR21">
        <v>11.04</v>
      </c>
      <c r="AS21">
        <v>10.089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82.44</v>
      </c>
      <c r="BA21">
        <f t="shared" si="1"/>
        <v>2161.3840070000001</v>
      </c>
      <c r="BB21">
        <v>18</v>
      </c>
      <c r="BD21">
        <v>25.43</v>
      </c>
      <c r="BE21">
        <v>7.45</v>
      </c>
      <c r="BF21">
        <v>1.33</v>
      </c>
      <c r="BG21">
        <v>1.92</v>
      </c>
      <c r="BH21">
        <v>5.58</v>
      </c>
      <c r="BI21">
        <v>7.03</v>
      </c>
      <c r="BJ21">
        <v>1.6</v>
      </c>
      <c r="BK21">
        <v>3.97</v>
      </c>
      <c r="BL21">
        <v>0.82</v>
      </c>
      <c r="BM21">
        <v>1.29</v>
      </c>
      <c r="BN21">
        <v>0.49</v>
      </c>
      <c r="BO21">
        <v>15.81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82.44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132.08279999999999</v>
      </c>
      <c r="L22">
        <v>355.36771599999997</v>
      </c>
      <c r="M22">
        <v>46</v>
      </c>
      <c r="N22">
        <v>118.125</v>
      </c>
      <c r="O22">
        <v>123.66562500000001</v>
      </c>
      <c r="P22">
        <v>125.58750000000001</v>
      </c>
      <c r="Q22">
        <v>11.826623</v>
      </c>
      <c r="R22">
        <v>31.4924</v>
      </c>
      <c r="S22">
        <v>17.6996</v>
      </c>
      <c r="T22">
        <v>0</v>
      </c>
      <c r="U22">
        <v>275.625</v>
      </c>
      <c r="V22">
        <v>11.625400000000001</v>
      </c>
      <c r="W22">
        <v>19.041399999999999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28.594000000000001</v>
      </c>
      <c r="AG22">
        <v>18.583200000000001</v>
      </c>
      <c r="AH22">
        <v>116.9545</v>
      </c>
      <c r="AI22">
        <v>14.003</v>
      </c>
      <c r="AJ22">
        <v>0</v>
      </c>
      <c r="AK22">
        <v>50.76</v>
      </c>
      <c r="AL22">
        <v>69.72</v>
      </c>
      <c r="AM22">
        <v>15.996</v>
      </c>
      <c r="AN22">
        <v>0.82259000000000004</v>
      </c>
      <c r="AO22">
        <v>27.635999999999999</v>
      </c>
      <c r="AP22">
        <v>11.529</v>
      </c>
      <c r="AQ22">
        <v>62.244</v>
      </c>
      <c r="AR22">
        <v>11.04</v>
      </c>
      <c r="AS22">
        <v>10.089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82.44</v>
      </c>
      <c r="BA22">
        <f t="shared" si="1"/>
        <v>2161.3840070000001</v>
      </c>
      <c r="BB22">
        <v>19</v>
      </c>
      <c r="BD22">
        <v>25.43</v>
      </c>
      <c r="BE22">
        <v>7.45</v>
      </c>
      <c r="BF22">
        <v>1.33</v>
      </c>
      <c r="BG22">
        <v>1.92</v>
      </c>
      <c r="BH22">
        <v>5.58</v>
      </c>
      <c r="BI22">
        <v>7.03</v>
      </c>
      <c r="BJ22">
        <v>1.6</v>
      </c>
      <c r="BK22">
        <v>3.97</v>
      </c>
      <c r="BL22">
        <v>0.82</v>
      </c>
      <c r="BM22">
        <v>1.29</v>
      </c>
      <c r="BN22">
        <v>0.49</v>
      </c>
      <c r="BO22">
        <v>15.81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82.44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152.9528</v>
      </c>
      <c r="L23">
        <v>355.369618</v>
      </c>
      <c r="M23">
        <v>46</v>
      </c>
      <c r="N23">
        <v>118.125</v>
      </c>
      <c r="O23">
        <v>123.66562500000001</v>
      </c>
      <c r="P23">
        <v>125.58750000000001</v>
      </c>
      <c r="Q23">
        <v>17.277699999999999</v>
      </c>
      <c r="R23">
        <v>42.390099999999997</v>
      </c>
      <c r="S23">
        <v>26.3901</v>
      </c>
      <c r="T23">
        <v>0</v>
      </c>
      <c r="U23">
        <v>275.625</v>
      </c>
      <c r="V23">
        <v>17.926696</v>
      </c>
      <c r="W23">
        <v>30.35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28.594000000000001</v>
      </c>
      <c r="AG23">
        <v>18.583200000000001</v>
      </c>
      <c r="AH23">
        <v>116.9545</v>
      </c>
      <c r="AI23">
        <v>14.003</v>
      </c>
      <c r="AJ23">
        <v>0</v>
      </c>
      <c r="AK23">
        <v>50.76</v>
      </c>
      <c r="AL23">
        <v>69.72</v>
      </c>
      <c r="AM23">
        <v>15.996</v>
      </c>
      <c r="AN23">
        <v>0.82259000000000004</v>
      </c>
      <c r="AO23">
        <v>27.635999999999999</v>
      </c>
      <c r="AP23">
        <v>11.529</v>
      </c>
      <c r="AQ23">
        <v>62.244</v>
      </c>
      <c r="AR23">
        <v>11.04</v>
      </c>
      <c r="AS23">
        <v>10.089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82.44</v>
      </c>
      <c r="BA23">
        <f t="shared" si="1"/>
        <v>2224.9050819999998</v>
      </c>
      <c r="BB23">
        <v>20</v>
      </c>
      <c r="BD23">
        <v>25.43</v>
      </c>
      <c r="BE23">
        <v>7.45</v>
      </c>
      <c r="BF23">
        <v>1.33</v>
      </c>
      <c r="BG23">
        <v>1.92</v>
      </c>
      <c r="BH23">
        <v>5.58</v>
      </c>
      <c r="BI23">
        <v>7.03</v>
      </c>
      <c r="BJ23">
        <v>1.6</v>
      </c>
      <c r="BK23">
        <v>3.97</v>
      </c>
      <c r="BL23">
        <v>0.82</v>
      </c>
      <c r="BM23">
        <v>1.29</v>
      </c>
      <c r="BN23">
        <v>0.49</v>
      </c>
      <c r="BO23">
        <v>15.81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82.44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177.9528</v>
      </c>
      <c r="L24">
        <v>389</v>
      </c>
      <c r="M24">
        <v>46</v>
      </c>
      <c r="N24">
        <v>118.125</v>
      </c>
      <c r="O24">
        <v>123.66562500000001</v>
      </c>
      <c r="P24">
        <v>125.58750000000001</v>
      </c>
      <c r="Q24">
        <v>21.82</v>
      </c>
      <c r="R24">
        <v>41.622999999999998</v>
      </c>
      <c r="S24">
        <v>25.687000000000001</v>
      </c>
      <c r="T24">
        <v>0</v>
      </c>
      <c r="U24">
        <v>275.625</v>
      </c>
      <c r="V24">
        <v>20.73</v>
      </c>
      <c r="W24">
        <v>30.35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28.594000000000001</v>
      </c>
      <c r="AG24">
        <v>18.583200000000001</v>
      </c>
      <c r="AH24">
        <v>116.9545</v>
      </c>
      <c r="AI24">
        <v>14.003</v>
      </c>
      <c r="AJ24">
        <v>0</v>
      </c>
      <c r="AK24">
        <v>50.76</v>
      </c>
      <c r="AL24">
        <v>69.72</v>
      </c>
      <c r="AM24">
        <v>15.996</v>
      </c>
      <c r="AN24">
        <v>0.82259000000000004</v>
      </c>
      <c r="AO24">
        <v>27.635999999999999</v>
      </c>
      <c r="AP24">
        <v>11.529</v>
      </c>
      <c r="AQ24">
        <v>62.244</v>
      </c>
      <c r="AR24">
        <v>11.04</v>
      </c>
      <c r="AS24">
        <v>10.089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82.44</v>
      </c>
      <c r="BA24">
        <f t="shared" si="1"/>
        <v>2289.4108679999999</v>
      </c>
      <c r="BB24">
        <v>21</v>
      </c>
      <c r="BD24">
        <v>25.43</v>
      </c>
      <c r="BE24">
        <v>7.45</v>
      </c>
      <c r="BF24">
        <v>1.33</v>
      </c>
      <c r="BG24">
        <v>1.92</v>
      </c>
      <c r="BH24">
        <v>5.58</v>
      </c>
      <c r="BI24">
        <v>7.03</v>
      </c>
      <c r="BJ24">
        <v>1.6</v>
      </c>
      <c r="BK24">
        <v>3.97</v>
      </c>
      <c r="BL24">
        <v>0.82</v>
      </c>
      <c r="BM24">
        <v>1.29</v>
      </c>
      <c r="BN24">
        <v>0.49</v>
      </c>
      <c r="BO24">
        <v>15.81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82.44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177.9528</v>
      </c>
      <c r="L25">
        <v>509</v>
      </c>
      <c r="M25">
        <v>46</v>
      </c>
      <c r="N25">
        <v>118.125</v>
      </c>
      <c r="O25">
        <v>123.66562500000001</v>
      </c>
      <c r="P25">
        <v>125.58750000000001</v>
      </c>
      <c r="Q25">
        <v>21.82</v>
      </c>
      <c r="R25">
        <v>41.622999999999998</v>
      </c>
      <c r="S25">
        <v>25.687000000000001</v>
      </c>
      <c r="T25">
        <v>0</v>
      </c>
      <c r="U25">
        <v>275.625</v>
      </c>
      <c r="V25">
        <v>20.73</v>
      </c>
      <c r="W25">
        <v>30.35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28.594000000000001</v>
      </c>
      <c r="AG25">
        <v>18.583200000000001</v>
      </c>
      <c r="AH25">
        <v>140.34540000000001</v>
      </c>
      <c r="AI25">
        <v>16.548999999999999</v>
      </c>
      <c r="AJ25">
        <v>0</v>
      </c>
      <c r="AK25">
        <v>50.76</v>
      </c>
      <c r="AL25">
        <v>69.72</v>
      </c>
      <c r="AM25">
        <v>15.996</v>
      </c>
      <c r="AN25">
        <v>0.82259000000000004</v>
      </c>
      <c r="AO25">
        <v>27.635999999999999</v>
      </c>
      <c r="AP25">
        <v>11.529</v>
      </c>
      <c r="AQ25">
        <v>62.244</v>
      </c>
      <c r="AR25">
        <v>11.04</v>
      </c>
      <c r="AS25">
        <v>10.7616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82.320000000000007</v>
      </c>
      <c r="BA25">
        <f t="shared" si="1"/>
        <v>2435.9003680000001</v>
      </c>
      <c r="BB25">
        <v>22</v>
      </c>
      <c r="BD25">
        <v>25.43</v>
      </c>
      <c r="BE25">
        <v>7.45</v>
      </c>
      <c r="BF25">
        <v>1.33</v>
      </c>
      <c r="BG25">
        <v>1.92</v>
      </c>
      <c r="BH25">
        <v>5.58</v>
      </c>
      <c r="BI25">
        <v>7.03</v>
      </c>
      <c r="BJ25">
        <v>1.6</v>
      </c>
      <c r="BK25">
        <v>3.85</v>
      </c>
      <c r="BL25">
        <v>0.82</v>
      </c>
      <c r="BM25">
        <v>1.29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82.320000000000007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202.9528</v>
      </c>
      <c r="L26">
        <v>549.928</v>
      </c>
      <c r="M26">
        <v>46</v>
      </c>
      <c r="N26">
        <v>118.125</v>
      </c>
      <c r="O26">
        <v>123.66562500000001</v>
      </c>
      <c r="P26">
        <v>125.58750000000001</v>
      </c>
      <c r="Q26">
        <v>21.82</v>
      </c>
      <c r="R26">
        <v>41.622999999999998</v>
      </c>
      <c r="S26">
        <v>25.687000000000001</v>
      </c>
      <c r="T26">
        <v>0</v>
      </c>
      <c r="U26">
        <v>275.625</v>
      </c>
      <c r="V26">
        <v>20.73</v>
      </c>
      <c r="W26">
        <v>30.35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28.594000000000001</v>
      </c>
      <c r="AG26">
        <v>18.583200000000001</v>
      </c>
      <c r="AH26">
        <v>140.34540000000001</v>
      </c>
      <c r="AI26">
        <v>19.094999999999999</v>
      </c>
      <c r="AJ26">
        <v>0</v>
      </c>
      <c r="AK26">
        <v>50.76</v>
      </c>
      <c r="AL26">
        <v>69.72</v>
      </c>
      <c r="AM26">
        <v>15.996</v>
      </c>
      <c r="AN26">
        <v>0.82259000000000004</v>
      </c>
      <c r="AO26">
        <v>27.635999999999999</v>
      </c>
      <c r="AP26">
        <v>11.529</v>
      </c>
      <c r="AQ26">
        <v>62.244</v>
      </c>
      <c r="AR26">
        <v>11.04</v>
      </c>
      <c r="AS26">
        <v>10.7616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82.440000000000012</v>
      </c>
      <c r="BA26">
        <f t="shared" si="1"/>
        <v>2504.4943680000001</v>
      </c>
      <c r="BB26">
        <v>23</v>
      </c>
      <c r="BD26">
        <v>25.43</v>
      </c>
      <c r="BE26">
        <v>7.45</v>
      </c>
      <c r="BF26">
        <v>1.33</v>
      </c>
      <c r="BG26">
        <v>1.92</v>
      </c>
      <c r="BH26">
        <v>5.58</v>
      </c>
      <c r="BI26">
        <v>7.03</v>
      </c>
      <c r="BJ26">
        <v>1.6</v>
      </c>
      <c r="BK26">
        <v>3.95</v>
      </c>
      <c r="BL26">
        <v>0.84</v>
      </c>
      <c r="BM26">
        <v>1.29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82.440000000000012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213.73820000000001</v>
      </c>
      <c r="L27">
        <v>653.15009999999995</v>
      </c>
      <c r="M27">
        <v>46</v>
      </c>
      <c r="N27">
        <v>118.125</v>
      </c>
      <c r="O27">
        <v>123.66562500000001</v>
      </c>
      <c r="P27">
        <v>125.58750000000001</v>
      </c>
      <c r="Q27">
        <v>21.82</v>
      </c>
      <c r="R27">
        <v>41.622999999999998</v>
      </c>
      <c r="S27">
        <v>25.687000000000001</v>
      </c>
      <c r="T27">
        <v>0</v>
      </c>
      <c r="U27">
        <v>275.625</v>
      </c>
      <c r="V27">
        <v>20.73</v>
      </c>
      <c r="W27">
        <v>30.957000000000001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36.544144000000003</v>
      </c>
      <c r="AE27">
        <v>49.436556000000003</v>
      </c>
      <c r="AF27">
        <v>28.594000000000001</v>
      </c>
      <c r="AG27">
        <v>18.583200000000001</v>
      </c>
      <c r="AH27">
        <v>140.34540000000001</v>
      </c>
      <c r="AI27">
        <v>19.094999999999999</v>
      </c>
      <c r="AJ27">
        <v>0</v>
      </c>
      <c r="AK27">
        <v>50.76</v>
      </c>
      <c r="AL27">
        <v>69.72</v>
      </c>
      <c r="AM27">
        <v>15.996</v>
      </c>
      <c r="AN27">
        <v>0.82259000000000004</v>
      </c>
      <c r="AO27">
        <v>27.635999999999999</v>
      </c>
      <c r="AP27">
        <v>11.529</v>
      </c>
      <c r="AQ27">
        <v>62.244</v>
      </c>
      <c r="AR27">
        <v>11.04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82.2</v>
      </c>
      <c r="BA27">
        <f t="shared" si="1"/>
        <v>2618.868868</v>
      </c>
      <c r="BB27">
        <v>24</v>
      </c>
      <c r="BD27">
        <v>24.07</v>
      </c>
      <c r="BE27">
        <v>7.63</v>
      </c>
      <c r="BF27">
        <v>1.26</v>
      </c>
      <c r="BG27">
        <v>1.98</v>
      </c>
      <c r="BH27">
        <v>5.77</v>
      </c>
      <c r="BI27">
        <v>7.17</v>
      </c>
      <c r="BJ27">
        <v>1.56</v>
      </c>
      <c r="BK27">
        <v>3.95</v>
      </c>
      <c r="BL27">
        <v>0.88</v>
      </c>
      <c r="BM27">
        <v>1.29</v>
      </c>
      <c r="BN27">
        <v>0.5</v>
      </c>
      <c r="BO27">
        <v>16.21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82.2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213.73820000000001</v>
      </c>
      <c r="L28">
        <v>653.15009999999995</v>
      </c>
      <c r="M28">
        <v>46</v>
      </c>
      <c r="N28">
        <v>118.125</v>
      </c>
      <c r="O28">
        <v>123.66562500000001</v>
      </c>
      <c r="P28">
        <v>125.58750000000001</v>
      </c>
      <c r="Q28">
        <v>21.82</v>
      </c>
      <c r="R28">
        <v>41.622999999999998</v>
      </c>
      <c r="S28">
        <v>25.687000000000001</v>
      </c>
      <c r="T28">
        <v>0</v>
      </c>
      <c r="U28">
        <v>275.625</v>
      </c>
      <c r="V28">
        <v>20.73</v>
      </c>
      <c r="W28">
        <v>30.957000000000001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28.594000000000001</v>
      </c>
      <c r="AG28">
        <v>18.583200000000001</v>
      </c>
      <c r="AH28">
        <v>140.34540000000001</v>
      </c>
      <c r="AI28">
        <v>48.883200000000002</v>
      </c>
      <c r="AJ28">
        <v>0</v>
      </c>
      <c r="AK28">
        <v>50.76</v>
      </c>
      <c r="AL28">
        <v>69.72</v>
      </c>
      <c r="AM28">
        <v>15.996</v>
      </c>
      <c r="AN28">
        <v>0.82259000000000004</v>
      </c>
      <c r="AO28">
        <v>27.635999999999999</v>
      </c>
      <c r="AP28">
        <v>11.529</v>
      </c>
      <c r="AQ28">
        <v>62.244</v>
      </c>
      <c r="AR28">
        <v>52.991999999999997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82.2</v>
      </c>
      <c r="BA28">
        <f t="shared" si="1"/>
        <v>2690.6090680000007</v>
      </c>
      <c r="BB28">
        <v>25</v>
      </c>
      <c r="BD28">
        <v>24.07</v>
      </c>
      <c r="BE28">
        <v>7.63</v>
      </c>
      <c r="BF28">
        <v>1.26</v>
      </c>
      <c r="BG28">
        <v>1.98</v>
      </c>
      <c r="BH28">
        <v>5.77</v>
      </c>
      <c r="BI28">
        <v>7.17</v>
      </c>
      <c r="BJ28">
        <v>1.56</v>
      </c>
      <c r="BK28">
        <v>3.95</v>
      </c>
      <c r="BL28">
        <v>0.88</v>
      </c>
      <c r="BM28">
        <v>1.29</v>
      </c>
      <c r="BN28">
        <v>0.5</v>
      </c>
      <c r="BO28">
        <v>16.21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82.2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213.73820000000001</v>
      </c>
      <c r="L29">
        <v>653.15009999999995</v>
      </c>
      <c r="M29">
        <v>46</v>
      </c>
      <c r="N29">
        <v>118.125</v>
      </c>
      <c r="O29">
        <v>123.66562500000001</v>
      </c>
      <c r="P29">
        <v>125.58750000000001</v>
      </c>
      <c r="Q29">
        <v>21.82</v>
      </c>
      <c r="R29">
        <v>41.622999999999998</v>
      </c>
      <c r="S29">
        <v>25.687000000000001</v>
      </c>
      <c r="T29">
        <v>0</v>
      </c>
      <c r="U29">
        <v>275.625</v>
      </c>
      <c r="V29">
        <v>20.73</v>
      </c>
      <c r="W29">
        <v>30.957000000000001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28.594000000000001</v>
      </c>
      <c r="AG29">
        <v>18.583200000000001</v>
      </c>
      <c r="AH29">
        <v>140.34540000000001</v>
      </c>
      <c r="AI29">
        <v>48.883200000000002</v>
      </c>
      <c r="AJ29">
        <v>0</v>
      </c>
      <c r="AK29">
        <v>50.76</v>
      </c>
      <c r="AL29">
        <v>69.72</v>
      </c>
      <c r="AM29">
        <v>15.996</v>
      </c>
      <c r="AN29">
        <v>0.82259000000000004</v>
      </c>
      <c r="AO29">
        <v>27.635999999999999</v>
      </c>
      <c r="AP29">
        <v>11.529</v>
      </c>
      <c r="AQ29">
        <v>62.244</v>
      </c>
      <c r="AR29">
        <v>52.991999999999997</v>
      </c>
      <c r="AS29">
        <v>13.452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82.149999999999991</v>
      </c>
      <c r="BA29">
        <f t="shared" si="1"/>
        <v>2693.2494680000013</v>
      </c>
      <c r="BB29">
        <v>26</v>
      </c>
      <c r="BD29">
        <v>24.07</v>
      </c>
      <c r="BE29">
        <v>7.63</v>
      </c>
      <c r="BF29">
        <v>1.26</v>
      </c>
      <c r="BG29">
        <v>1.98</v>
      </c>
      <c r="BH29">
        <v>5.77</v>
      </c>
      <c r="BI29">
        <v>7.17</v>
      </c>
      <c r="BJ29">
        <v>1.56</v>
      </c>
      <c r="BK29">
        <v>3.9</v>
      </c>
      <c r="BL29">
        <v>0.88</v>
      </c>
      <c r="BM29">
        <v>1.29</v>
      </c>
      <c r="BN29">
        <v>0.5</v>
      </c>
      <c r="BO29">
        <v>16.21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82.149999999999991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213.73820000000001</v>
      </c>
      <c r="L30">
        <v>653.15009999999995</v>
      </c>
      <c r="M30">
        <v>46</v>
      </c>
      <c r="N30">
        <v>118.125</v>
      </c>
      <c r="O30">
        <v>123.66562500000001</v>
      </c>
      <c r="P30">
        <v>125.58750000000001</v>
      </c>
      <c r="Q30">
        <v>21.82</v>
      </c>
      <c r="R30">
        <v>41.622999999999998</v>
      </c>
      <c r="S30">
        <v>25.687000000000001</v>
      </c>
      <c r="T30">
        <v>0</v>
      </c>
      <c r="U30">
        <v>275.625</v>
      </c>
      <c r="V30">
        <v>20.73</v>
      </c>
      <c r="W30">
        <v>30.957000000000001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28.594000000000001</v>
      </c>
      <c r="AG30">
        <v>18.583200000000001</v>
      </c>
      <c r="AH30">
        <v>140.34540000000001</v>
      </c>
      <c r="AI30">
        <v>48.883200000000002</v>
      </c>
      <c r="AJ30">
        <v>0</v>
      </c>
      <c r="AK30">
        <v>50.76</v>
      </c>
      <c r="AL30">
        <v>69.72</v>
      </c>
      <c r="AM30">
        <v>15.996</v>
      </c>
      <c r="AN30">
        <v>0.82259000000000004</v>
      </c>
      <c r="AO30">
        <v>27.635999999999999</v>
      </c>
      <c r="AP30">
        <v>11.529</v>
      </c>
      <c r="AQ30">
        <v>62.244</v>
      </c>
      <c r="AR30">
        <v>11.04</v>
      </c>
      <c r="AS30">
        <v>32.150280000000002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82.149999999999991</v>
      </c>
      <c r="BA30">
        <f t="shared" si="1"/>
        <v>2669.9957480000007</v>
      </c>
      <c r="BB30">
        <v>27</v>
      </c>
      <c r="BD30">
        <v>24.07</v>
      </c>
      <c r="BE30">
        <v>7.63</v>
      </c>
      <c r="BF30">
        <v>1.26</v>
      </c>
      <c r="BG30">
        <v>1.98</v>
      </c>
      <c r="BH30">
        <v>5.77</v>
      </c>
      <c r="BI30">
        <v>7.17</v>
      </c>
      <c r="BJ30">
        <v>1.56</v>
      </c>
      <c r="BK30">
        <v>3.9</v>
      </c>
      <c r="BL30">
        <v>0.88</v>
      </c>
      <c r="BM30">
        <v>1.29</v>
      </c>
      <c r="BN30">
        <v>0.5</v>
      </c>
      <c r="BO30">
        <v>16.21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82.149999999999991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213.73820000000001</v>
      </c>
      <c r="L31">
        <v>653.15009999999995</v>
      </c>
      <c r="M31">
        <v>46</v>
      </c>
      <c r="N31">
        <v>118.125</v>
      </c>
      <c r="O31">
        <v>123.66562500000001</v>
      </c>
      <c r="P31">
        <v>125.58750000000001</v>
      </c>
      <c r="Q31">
        <v>21.82</v>
      </c>
      <c r="R31">
        <v>41.622999999999998</v>
      </c>
      <c r="S31">
        <v>25.687000000000001</v>
      </c>
      <c r="T31">
        <v>0</v>
      </c>
      <c r="U31">
        <v>275.625</v>
      </c>
      <c r="V31">
        <v>20.73</v>
      </c>
      <c r="W31">
        <v>30.957000000000001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28.594000000000001</v>
      </c>
      <c r="AG31">
        <v>18.583200000000001</v>
      </c>
      <c r="AH31">
        <v>116.9545</v>
      </c>
      <c r="AI31">
        <v>48.883200000000002</v>
      </c>
      <c r="AJ31">
        <v>0</v>
      </c>
      <c r="AK31">
        <v>50.76</v>
      </c>
      <c r="AL31">
        <v>69.72</v>
      </c>
      <c r="AM31">
        <v>15.996</v>
      </c>
      <c r="AN31">
        <v>0.82259000000000004</v>
      </c>
      <c r="AO31">
        <v>27.635999999999999</v>
      </c>
      <c r="AP31">
        <v>11.529</v>
      </c>
      <c r="AQ31">
        <v>62.244</v>
      </c>
      <c r="AR31">
        <v>11.04</v>
      </c>
      <c r="AS31">
        <v>32.150280000000002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82.189999999999984</v>
      </c>
      <c r="BA31">
        <f t="shared" si="1"/>
        <v>2653.1986480000005</v>
      </c>
      <c r="BB31">
        <v>28</v>
      </c>
      <c r="BD31">
        <v>24.07</v>
      </c>
      <c r="BE31">
        <v>7.63</v>
      </c>
      <c r="BF31">
        <v>1.26</v>
      </c>
      <c r="BG31">
        <v>1.98</v>
      </c>
      <c r="BH31">
        <v>5.77</v>
      </c>
      <c r="BI31">
        <v>7.17</v>
      </c>
      <c r="BJ31">
        <v>1.56</v>
      </c>
      <c r="BK31">
        <v>3.84</v>
      </c>
      <c r="BL31">
        <v>0.98</v>
      </c>
      <c r="BM31">
        <v>1.29</v>
      </c>
      <c r="BN31">
        <v>0.5</v>
      </c>
      <c r="BO31">
        <v>16.21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82.189999999999984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213.73820000000001</v>
      </c>
      <c r="L32">
        <v>653.15009999999995</v>
      </c>
      <c r="M32">
        <v>46</v>
      </c>
      <c r="N32">
        <v>118.125</v>
      </c>
      <c r="O32">
        <v>123.66562500000001</v>
      </c>
      <c r="P32">
        <v>125.58750000000001</v>
      </c>
      <c r="Q32">
        <v>21.82</v>
      </c>
      <c r="R32">
        <v>41.622999999999998</v>
      </c>
      <c r="S32">
        <v>25.687000000000001</v>
      </c>
      <c r="T32">
        <v>0</v>
      </c>
      <c r="U32">
        <v>275.625</v>
      </c>
      <c r="V32">
        <v>20.73</v>
      </c>
      <c r="W32">
        <v>30.957000000000001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28.594000000000001</v>
      </c>
      <c r="AG32">
        <v>18.583200000000001</v>
      </c>
      <c r="AH32">
        <v>116.6704</v>
      </c>
      <c r="AI32">
        <v>48.883200000000002</v>
      </c>
      <c r="AJ32">
        <v>0</v>
      </c>
      <c r="AK32">
        <v>50.76</v>
      </c>
      <c r="AL32">
        <v>69.72</v>
      </c>
      <c r="AM32">
        <v>15.996</v>
      </c>
      <c r="AN32">
        <v>0.82259000000000004</v>
      </c>
      <c r="AO32">
        <v>27.635999999999999</v>
      </c>
      <c r="AP32">
        <v>11.529</v>
      </c>
      <c r="AQ32">
        <v>62.244</v>
      </c>
      <c r="AR32">
        <v>15.456</v>
      </c>
      <c r="AS32">
        <v>32.150280000000002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82.189999999999984</v>
      </c>
      <c r="BA32">
        <f t="shared" si="1"/>
        <v>2657.3305480000008</v>
      </c>
      <c r="BB32">
        <v>29</v>
      </c>
      <c r="BD32">
        <v>24.07</v>
      </c>
      <c r="BE32">
        <v>7.63</v>
      </c>
      <c r="BF32">
        <v>1.26</v>
      </c>
      <c r="BG32">
        <v>1.98</v>
      </c>
      <c r="BH32">
        <v>5.77</v>
      </c>
      <c r="BI32">
        <v>7.17</v>
      </c>
      <c r="BJ32">
        <v>1.56</v>
      </c>
      <c r="BK32">
        <v>3.84</v>
      </c>
      <c r="BL32">
        <v>0.98</v>
      </c>
      <c r="BM32">
        <v>1.29</v>
      </c>
      <c r="BN32">
        <v>0.5</v>
      </c>
      <c r="BO32">
        <v>16.21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82.189999999999984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213.73820000000001</v>
      </c>
      <c r="L33">
        <v>582.22209999999995</v>
      </c>
      <c r="M33">
        <v>46</v>
      </c>
      <c r="N33">
        <v>118.125</v>
      </c>
      <c r="O33">
        <v>123.66562500000001</v>
      </c>
      <c r="P33">
        <v>125.58750000000001</v>
      </c>
      <c r="Q33">
        <v>21.82</v>
      </c>
      <c r="R33">
        <v>41.622999999999998</v>
      </c>
      <c r="S33">
        <v>25.687000000000001</v>
      </c>
      <c r="T33">
        <v>0</v>
      </c>
      <c r="U33">
        <v>275.625</v>
      </c>
      <c r="V33">
        <v>20.73</v>
      </c>
      <c r="W33">
        <v>30.957000000000001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28.594000000000001</v>
      </c>
      <c r="AG33">
        <v>18.583200000000001</v>
      </c>
      <c r="AH33">
        <v>115.53400000000001</v>
      </c>
      <c r="AI33">
        <v>48.883200000000002</v>
      </c>
      <c r="AJ33">
        <v>0</v>
      </c>
      <c r="AK33">
        <v>50.76</v>
      </c>
      <c r="AL33">
        <v>60.423999999999999</v>
      </c>
      <c r="AM33">
        <v>15.996</v>
      </c>
      <c r="AN33">
        <v>0.82259000000000004</v>
      </c>
      <c r="AO33">
        <v>27.635999999999999</v>
      </c>
      <c r="AP33">
        <v>11.529</v>
      </c>
      <c r="AQ33">
        <v>62.244</v>
      </c>
      <c r="AR33">
        <v>15.456</v>
      </c>
      <c r="AS33">
        <v>32.150280000000002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82.24</v>
      </c>
      <c r="BA33">
        <f t="shared" si="1"/>
        <v>2569.4663480000008</v>
      </c>
      <c r="BB33">
        <v>30</v>
      </c>
      <c r="BD33">
        <v>24.07</v>
      </c>
      <c r="BE33">
        <v>7.63</v>
      </c>
      <c r="BF33">
        <v>1.26</v>
      </c>
      <c r="BG33">
        <v>1.98</v>
      </c>
      <c r="BH33">
        <v>5.77</v>
      </c>
      <c r="BI33">
        <v>7.17</v>
      </c>
      <c r="BJ33">
        <v>1.56</v>
      </c>
      <c r="BK33">
        <v>3.84</v>
      </c>
      <c r="BL33">
        <v>1.03</v>
      </c>
      <c r="BM33">
        <v>1.29</v>
      </c>
      <c r="BN33">
        <v>0.5</v>
      </c>
      <c r="BO33">
        <v>16.21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82.24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188.73820000000001</v>
      </c>
      <c r="L34">
        <v>425.97239999999999</v>
      </c>
      <c r="M34">
        <v>46</v>
      </c>
      <c r="N34">
        <v>118.125</v>
      </c>
      <c r="O34">
        <v>123.66562500000001</v>
      </c>
      <c r="P34">
        <v>125.58750000000001</v>
      </c>
      <c r="Q34">
        <v>21.82</v>
      </c>
      <c r="R34">
        <v>41.622999999999998</v>
      </c>
      <c r="S34">
        <v>25.687000000000001</v>
      </c>
      <c r="T34">
        <v>0</v>
      </c>
      <c r="U34">
        <v>275.625</v>
      </c>
      <c r="V34">
        <v>20.73</v>
      </c>
      <c r="W34">
        <v>30.957000000000001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28.594000000000001</v>
      </c>
      <c r="AG34">
        <v>18.583200000000001</v>
      </c>
      <c r="AH34">
        <v>113.64</v>
      </c>
      <c r="AI34">
        <v>15.276</v>
      </c>
      <c r="AJ34">
        <v>0</v>
      </c>
      <c r="AK34">
        <v>50.76</v>
      </c>
      <c r="AL34">
        <v>60.423999999999999</v>
      </c>
      <c r="AM34">
        <v>15.996</v>
      </c>
      <c r="AN34">
        <v>0.82259000000000004</v>
      </c>
      <c r="AO34">
        <v>27.635999999999999</v>
      </c>
      <c r="AP34">
        <v>11.529</v>
      </c>
      <c r="AQ34">
        <v>62.244</v>
      </c>
      <c r="AR34">
        <v>15.456</v>
      </c>
      <c r="AS34">
        <v>12.1068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82.24</v>
      </c>
      <c r="BA34">
        <f t="shared" si="1"/>
        <v>2332.6719680000006</v>
      </c>
      <c r="BB34">
        <v>31</v>
      </c>
      <c r="BD34">
        <v>24.07</v>
      </c>
      <c r="BE34">
        <v>7.63</v>
      </c>
      <c r="BF34">
        <v>1.26</v>
      </c>
      <c r="BG34">
        <v>1.98</v>
      </c>
      <c r="BH34">
        <v>5.77</v>
      </c>
      <c r="BI34">
        <v>7.17</v>
      </c>
      <c r="BJ34">
        <v>1.56</v>
      </c>
      <c r="BK34">
        <v>3.84</v>
      </c>
      <c r="BL34">
        <v>1.03</v>
      </c>
      <c r="BM34">
        <v>1.29</v>
      </c>
      <c r="BN34">
        <v>0.5</v>
      </c>
      <c r="BO34">
        <v>16.21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82.24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118.202319</v>
      </c>
      <c r="L35">
        <v>343</v>
      </c>
      <c r="M35">
        <v>46</v>
      </c>
      <c r="N35">
        <v>118.125</v>
      </c>
      <c r="O35">
        <v>123.66562500000001</v>
      </c>
      <c r="P35">
        <v>125.58750000000001</v>
      </c>
      <c r="Q35">
        <v>21.82</v>
      </c>
      <c r="R35">
        <v>41.622999999999998</v>
      </c>
      <c r="S35">
        <v>25.687000000000001</v>
      </c>
      <c r="T35">
        <v>0</v>
      </c>
      <c r="U35">
        <v>275.625</v>
      </c>
      <c r="V35">
        <v>20.73</v>
      </c>
      <c r="W35">
        <v>30.957000000000001</v>
      </c>
      <c r="X35">
        <v>147.515625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28.594000000000001</v>
      </c>
      <c r="AG35">
        <v>18.583200000000001</v>
      </c>
      <c r="AH35">
        <v>113.64</v>
      </c>
      <c r="AI35">
        <v>14.003</v>
      </c>
      <c r="AJ35">
        <v>0</v>
      </c>
      <c r="AK35">
        <v>50.76</v>
      </c>
      <c r="AL35">
        <v>60.423999999999999</v>
      </c>
      <c r="AM35">
        <v>15.996</v>
      </c>
      <c r="AN35">
        <v>0.82259000000000004</v>
      </c>
      <c r="AO35">
        <v>27.047999999999998</v>
      </c>
      <c r="AP35">
        <v>11.529</v>
      </c>
      <c r="AQ35">
        <v>62.244</v>
      </c>
      <c r="AR35">
        <v>15.456</v>
      </c>
      <c r="AS35">
        <v>11.434200000000001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82.309999999999988</v>
      </c>
      <c r="BA35">
        <f t="shared" si="1"/>
        <v>2176.7000870000006</v>
      </c>
      <c r="BB35">
        <v>32</v>
      </c>
      <c r="BD35">
        <v>24.07</v>
      </c>
      <c r="BE35">
        <v>7.63</v>
      </c>
      <c r="BF35">
        <v>1.26</v>
      </c>
      <c r="BG35">
        <v>1.98</v>
      </c>
      <c r="BH35">
        <v>5.77</v>
      </c>
      <c r="BI35">
        <v>7.17</v>
      </c>
      <c r="BJ35">
        <v>1.56</v>
      </c>
      <c r="BK35">
        <v>3.84</v>
      </c>
      <c r="BL35">
        <v>1.1000000000000001</v>
      </c>
      <c r="BM35">
        <v>1.29</v>
      </c>
      <c r="BN35">
        <v>0.5</v>
      </c>
      <c r="BO35">
        <v>16.21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82.309999999999988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118.505312</v>
      </c>
      <c r="L36">
        <v>343</v>
      </c>
      <c r="M36">
        <v>46</v>
      </c>
      <c r="N36">
        <v>118.125</v>
      </c>
      <c r="O36">
        <v>123.66562500000001</v>
      </c>
      <c r="P36">
        <v>125.58750000000001</v>
      </c>
      <c r="Q36">
        <v>21.82</v>
      </c>
      <c r="R36">
        <v>41.622999999999998</v>
      </c>
      <c r="S36">
        <v>25.687000000000001</v>
      </c>
      <c r="T36">
        <v>0</v>
      </c>
      <c r="U36">
        <v>275.625</v>
      </c>
      <c r="V36">
        <v>20.73</v>
      </c>
      <c r="W36">
        <v>30.957000000000001</v>
      </c>
      <c r="X36">
        <v>147.515625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36.544144000000003</v>
      </c>
      <c r="AE36">
        <v>49.436556000000003</v>
      </c>
      <c r="AF36">
        <v>28.594000000000001</v>
      </c>
      <c r="AG36">
        <v>18.583200000000001</v>
      </c>
      <c r="AH36">
        <v>113.64</v>
      </c>
      <c r="AI36">
        <v>14.003</v>
      </c>
      <c r="AJ36">
        <v>0</v>
      </c>
      <c r="AK36">
        <v>50.76</v>
      </c>
      <c r="AL36">
        <v>60.423999999999999</v>
      </c>
      <c r="AM36">
        <v>15.996</v>
      </c>
      <c r="AN36">
        <v>0.82259000000000004</v>
      </c>
      <c r="AO36">
        <v>27.047999999999998</v>
      </c>
      <c r="AP36">
        <v>11.529</v>
      </c>
      <c r="AQ36">
        <v>62.244</v>
      </c>
      <c r="AR36">
        <v>15.456</v>
      </c>
      <c r="AS36">
        <v>11.434200000000001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82.309999999999988</v>
      </c>
      <c r="BA36">
        <f t="shared" si="1"/>
        <v>2177.0030800000004</v>
      </c>
      <c r="BB36">
        <v>33</v>
      </c>
      <c r="BD36">
        <v>24.07</v>
      </c>
      <c r="BE36">
        <v>7.63</v>
      </c>
      <c r="BF36">
        <v>1.26</v>
      </c>
      <c r="BG36">
        <v>1.98</v>
      </c>
      <c r="BH36">
        <v>5.77</v>
      </c>
      <c r="BI36">
        <v>7.17</v>
      </c>
      <c r="BJ36">
        <v>1.56</v>
      </c>
      <c r="BK36">
        <v>3.84</v>
      </c>
      <c r="BL36">
        <v>1.1000000000000001</v>
      </c>
      <c r="BM36">
        <v>1.29</v>
      </c>
      <c r="BN36">
        <v>0.5</v>
      </c>
      <c r="BO36">
        <v>16.21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82.309999999999988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127.9528</v>
      </c>
      <c r="L37">
        <v>343</v>
      </c>
      <c r="M37">
        <v>46</v>
      </c>
      <c r="N37">
        <v>118.125</v>
      </c>
      <c r="O37">
        <v>123.66562500000001</v>
      </c>
      <c r="P37">
        <v>125.58750000000001</v>
      </c>
      <c r="Q37">
        <v>18.843</v>
      </c>
      <c r="R37">
        <v>41.622999999999998</v>
      </c>
      <c r="S37">
        <v>25.687000000000001</v>
      </c>
      <c r="T37">
        <v>0</v>
      </c>
      <c r="U37">
        <v>275.625</v>
      </c>
      <c r="V37">
        <v>20.73</v>
      </c>
      <c r="W37">
        <v>30.957000000000001</v>
      </c>
      <c r="X37">
        <v>147.515625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36.544144000000003</v>
      </c>
      <c r="AE37">
        <v>49.436556000000003</v>
      </c>
      <c r="AF37">
        <v>28.594000000000001</v>
      </c>
      <c r="AG37">
        <v>18.583200000000001</v>
      </c>
      <c r="AH37">
        <v>113.64</v>
      </c>
      <c r="AI37">
        <v>14.003</v>
      </c>
      <c r="AJ37">
        <v>0</v>
      </c>
      <c r="AK37">
        <v>50.76</v>
      </c>
      <c r="AL37">
        <v>60.423999999999999</v>
      </c>
      <c r="AM37">
        <v>15.996</v>
      </c>
      <c r="AN37">
        <v>0.82259000000000004</v>
      </c>
      <c r="AO37">
        <v>27.047999999999998</v>
      </c>
      <c r="AP37">
        <v>11.529</v>
      </c>
      <c r="AQ37">
        <v>62.244</v>
      </c>
      <c r="AR37">
        <v>15.456</v>
      </c>
      <c r="AS37">
        <v>11.434200000000001</v>
      </c>
      <c r="AT37">
        <v>14.540259000000001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82.389999999999986</v>
      </c>
      <c r="BA37">
        <f t="shared" si="1"/>
        <v>2183.0970270000003</v>
      </c>
      <c r="BB37">
        <v>34</v>
      </c>
      <c r="BD37">
        <v>24.07</v>
      </c>
      <c r="BE37">
        <v>7.63</v>
      </c>
      <c r="BF37">
        <v>1.26</v>
      </c>
      <c r="BG37">
        <v>1.98</v>
      </c>
      <c r="BH37">
        <v>5.77</v>
      </c>
      <c r="BI37">
        <v>7.17</v>
      </c>
      <c r="BJ37">
        <v>1.56</v>
      </c>
      <c r="BK37">
        <v>3.86</v>
      </c>
      <c r="BL37">
        <v>1.1599999999999999</v>
      </c>
      <c r="BM37">
        <v>1.29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82.389999999999986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118.505312</v>
      </c>
      <c r="L38">
        <v>343</v>
      </c>
      <c r="M38">
        <v>46</v>
      </c>
      <c r="N38">
        <v>118.125</v>
      </c>
      <c r="O38">
        <v>123.66562500000001</v>
      </c>
      <c r="P38">
        <v>125.58750000000001</v>
      </c>
      <c r="Q38">
        <v>18.843</v>
      </c>
      <c r="R38">
        <v>41.622999999999998</v>
      </c>
      <c r="S38">
        <v>25.687000000000001</v>
      </c>
      <c r="T38">
        <v>0</v>
      </c>
      <c r="U38">
        <v>275.625</v>
      </c>
      <c r="V38">
        <v>20.73</v>
      </c>
      <c r="W38">
        <v>30.957000000000001</v>
      </c>
      <c r="X38">
        <v>147.515625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36.544144000000003</v>
      </c>
      <c r="AE38">
        <v>49.436556000000003</v>
      </c>
      <c r="AF38">
        <v>28.594000000000001</v>
      </c>
      <c r="AG38">
        <v>18.583200000000001</v>
      </c>
      <c r="AH38">
        <v>113.64</v>
      </c>
      <c r="AI38">
        <v>14.003</v>
      </c>
      <c r="AJ38">
        <v>0</v>
      </c>
      <c r="AK38">
        <v>50.76</v>
      </c>
      <c r="AL38">
        <v>60.423999999999999</v>
      </c>
      <c r="AM38">
        <v>15.996</v>
      </c>
      <c r="AN38">
        <v>0.82259000000000004</v>
      </c>
      <c r="AO38">
        <v>27.047999999999998</v>
      </c>
      <c r="AP38">
        <v>11.529</v>
      </c>
      <c r="AQ38">
        <v>56.07</v>
      </c>
      <c r="AR38">
        <v>15.456</v>
      </c>
      <c r="AS38">
        <v>11.434200000000001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82.439999999999984</v>
      </c>
      <c r="BA38">
        <f t="shared" si="1"/>
        <v>2167.9820800000002</v>
      </c>
      <c r="BB38">
        <v>35</v>
      </c>
      <c r="BD38">
        <v>24.07</v>
      </c>
      <c r="BE38">
        <v>7.63</v>
      </c>
      <c r="BF38">
        <v>1.26</v>
      </c>
      <c r="BG38">
        <v>1.98</v>
      </c>
      <c r="BH38">
        <v>5.77</v>
      </c>
      <c r="BI38">
        <v>7.17</v>
      </c>
      <c r="BJ38">
        <v>1.56</v>
      </c>
      <c r="BK38">
        <v>3.86</v>
      </c>
      <c r="BL38">
        <v>1.21</v>
      </c>
      <c r="BM38">
        <v>1.29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82.439999999999984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118.207775</v>
      </c>
      <c r="L39">
        <v>343</v>
      </c>
      <c r="M39">
        <v>46</v>
      </c>
      <c r="N39">
        <v>118.125</v>
      </c>
      <c r="O39">
        <v>123.66562500000001</v>
      </c>
      <c r="P39">
        <v>125.58750000000001</v>
      </c>
      <c r="Q39">
        <v>17.277699999999999</v>
      </c>
      <c r="R39">
        <v>34.622999999999998</v>
      </c>
      <c r="S39">
        <v>21.687000000000001</v>
      </c>
      <c r="T39">
        <v>0</v>
      </c>
      <c r="U39">
        <v>275.625</v>
      </c>
      <c r="V39">
        <v>20.73</v>
      </c>
      <c r="W39">
        <v>27.641100000000002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36.544144000000003</v>
      </c>
      <c r="AE39">
        <v>49.436556000000003</v>
      </c>
      <c r="AF39">
        <v>28.594000000000001</v>
      </c>
      <c r="AG39">
        <v>18.583200000000001</v>
      </c>
      <c r="AH39">
        <v>113.64</v>
      </c>
      <c r="AI39">
        <v>14.003</v>
      </c>
      <c r="AJ39">
        <v>0</v>
      </c>
      <c r="AK39">
        <v>50.76</v>
      </c>
      <c r="AL39">
        <v>60.423999999999999</v>
      </c>
      <c r="AM39">
        <v>15.996</v>
      </c>
      <c r="AN39">
        <v>0.82259000000000004</v>
      </c>
      <c r="AO39">
        <v>27.047999999999998</v>
      </c>
      <c r="AP39">
        <v>11.529</v>
      </c>
      <c r="AQ39">
        <v>46.683</v>
      </c>
      <c r="AR39">
        <v>15.456</v>
      </c>
      <c r="AS39">
        <v>11.434200000000001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82.539999999999992</v>
      </c>
      <c r="BA39">
        <f t="shared" si="1"/>
        <v>2142.5163430000002</v>
      </c>
      <c r="BB39">
        <v>36</v>
      </c>
      <c r="BD39">
        <v>24.07</v>
      </c>
      <c r="BE39">
        <v>7.63</v>
      </c>
      <c r="BF39">
        <v>1.26</v>
      </c>
      <c r="BG39">
        <v>1.98</v>
      </c>
      <c r="BH39">
        <v>5.77</v>
      </c>
      <c r="BI39">
        <v>7.17</v>
      </c>
      <c r="BJ39">
        <v>1.56</v>
      </c>
      <c r="BK39">
        <v>3.86</v>
      </c>
      <c r="BL39">
        <v>1.31</v>
      </c>
      <c r="BM39">
        <v>1.29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82.539999999999992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118.505955</v>
      </c>
      <c r="L40">
        <v>389</v>
      </c>
      <c r="M40">
        <v>46</v>
      </c>
      <c r="N40">
        <v>118.125</v>
      </c>
      <c r="O40">
        <v>123.66562500000001</v>
      </c>
      <c r="P40">
        <v>125.58750000000001</v>
      </c>
      <c r="Q40">
        <v>17.277699999999999</v>
      </c>
      <c r="R40">
        <v>34.622999999999998</v>
      </c>
      <c r="S40">
        <v>21.687000000000001</v>
      </c>
      <c r="T40">
        <v>0</v>
      </c>
      <c r="U40">
        <v>275.625</v>
      </c>
      <c r="V40">
        <v>20.73</v>
      </c>
      <c r="W40">
        <v>27.641100000000002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36.544144000000003</v>
      </c>
      <c r="AE40">
        <v>49.436556000000003</v>
      </c>
      <c r="AF40">
        <v>28.594000000000001</v>
      </c>
      <c r="AG40">
        <v>18.583200000000001</v>
      </c>
      <c r="AH40">
        <v>113.64</v>
      </c>
      <c r="AI40">
        <v>14.003</v>
      </c>
      <c r="AJ40">
        <v>0</v>
      </c>
      <c r="AK40">
        <v>50.76</v>
      </c>
      <c r="AL40">
        <v>60.423999999999999</v>
      </c>
      <c r="AM40">
        <v>15.996</v>
      </c>
      <c r="AN40">
        <v>0.82259000000000004</v>
      </c>
      <c r="AO40">
        <v>27.047999999999998</v>
      </c>
      <c r="AP40">
        <v>11.529</v>
      </c>
      <c r="AQ40">
        <v>46.683</v>
      </c>
      <c r="AR40">
        <v>15.456</v>
      </c>
      <c r="AS40">
        <v>11.434200000000001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82.629999999999981</v>
      </c>
      <c r="BA40">
        <f t="shared" si="1"/>
        <v>2188.9045230000006</v>
      </c>
      <c r="BB40">
        <v>37</v>
      </c>
      <c r="BD40">
        <v>24.07</v>
      </c>
      <c r="BE40">
        <v>7.63</v>
      </c>
      <c r="BF40">
        <v>1.26</v>
      </c>
      <c r="BG40">
        <v>1.98</v>
      </c>
      <c r="BH40">
        <v>5.77</v>
      </c>
      <c r="BI40">
        <v>7.17</v>
      </c>
      <c r="BJ40">
        <v>1.56</v>
      </c>
      <c r="BK40">
        <v>3.86</v>
      </c>
      <c r="BL40">
        <v>1.4</v>
      </c>
      <c r="BM40">
        <v>1.29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82.629999999999981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149.9528</v>
      </c>
      <c r="L41">
        <v>439</v>
      </c>
      <c r="M41">
        <v>46</v>
      </c>
      <c r="N41">
        <v>118.125</v>
      </c>
      <c r="O41">
        <v>123.66562500000001</v>
      </c>
      <c r="P41">
        <v>125.58750000000001</v>
      </c>
      <c r="Q41">
        <v>17.277699999999999</v>
      </c>
      <c r="R41">
        <v>34.622999999999998</v>
      </c>
      <c r="S41">
        <v>21.687000000000001</v>
      </c>
      <c r="T41">
        <v>0</v>
      </c>
      <c r="U41">
        <v>275.625</v>
      </c>
      <c r="V41">
        <v>20.73</v>
      </c>
      <c r="W41">
        <v>27.641100000000002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36.544144000000003</v>
      </c>
      <c r="AE41">
        <v>49.436556000000003</v>
      </c>
      <c r="AF41">
        <v>28.594000000000001</v>
      </c>
      <c r="AG41">
        <v>18.583200000000001</v>
      </c>
      <c r="AH41">
        <v>113.64</v>
      </c>
      <c r="AI41">
        <v>14.003</v>
      </c>
      <c r="AJ41">
        <v>0</v>
      </c>
      <c r="AK41">
        <v>50.76</v>
      </c>
      <c r="AL41">
        <v>60.423999999999999</v>
      </c>
      <c r="AM41">
        <v>15.996</v>
      </c>
      <c r="AN41">
        <v>0.82259000000000004</v>
      </c>
      <c r="AO41">
        <v>27.047999999999998</v>
      </c>
      <c r="AP41">
        <v>11.529</v>
      </c>
      <c r="AQ41">
        <v>46.683</v>
      </c>
      <c r="AR41">
        <v>52.991999999999997</v>
      </c>
      <c r="AS41">
        <v>11.434200000000001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82.669999999999987</v>
      </c>
      <c r="BA41">
        <f t="shared" si="1"/>
        <v>2307.9273680000001</v>
      </c>
      <c r="BB41">
        <v>38</v>
      </c>
      <c r="BD41">
        <v>24.07</v>
      </c>
      <c r="BE41">
        <v>7.63</v>
      </c>
      <c r="BF41">
        <v>1.21</v>
      </c>
      <c r="BG41">
        <v>1.98</v>
      </c>
      <c r="BH41">
        <v>5.77</v>
      </c>
      <c r="BI41">
        <v>7.17</v>
      </c>
      <c r="BJ41">
        <v>1.56</v>
      </c>
      <c r="BK41">
        <v>3.87</v>
      </c>
      <c r="BL41">
        <v>1.48</v>
      </c>
      <c r="BM41">
        <v>1.29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82.669999999999987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157.9528</v>
      </c>
      <c r="L42">
        <v>509</v>
      </c>
      <c r="M42">
        <v>46</v>
      </c>
      <c r="N42">
        <v>118.125</v>
      </c>
      <c r="O42">
        <v>123.66562500000001</v>
      </c>
      <c r="P42">
        <v>125.58750000000001</v>
      </c>
      <c r="Q42">
        <v>17.277699999999999</v>
      </c>
      <c r="R42">
        <v>34.622999999999998</v>
      </c>
      <c r="S42">
        <v>21.687000000000001</v>
      </c>
      <c r="T42">
        <v>0</v>
      </c>
      <c r="U42">
        <v>275.625</v>
      </c>
      <c r="V42">
        <v>20.73</v>
      </c>
      <c r="W42">
        <v>27.641100000000002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36.544144000000003</v>
      </c>
      <c r="AE42">
        <v>49.436556000000003</v>
      </c>
      <c r="AF42">
        <v>28.594000000000001</v>
      </c>
      <c r="AG42">
        <v>18.583200000000001</v>
      </c>
      <c r="AH42">
        <v>113.64</v>
      </c>
      <c r="AI42">
        <v>14.003</v>
      </c>
      <c r="AJ42">
        <v>0</v>
      </c>
      <c r="AK42">
        <v>50.76</v>
      </c>
      <c r="AL42">
        <v>60.423999999999999</v>
      </c>
      <c r="AM42">
        <v>15.996</v>
      </c>
      <c r="AN42">
        <v>0.82259000000000004</v>
      </c>
      <c r="AO42">
        <v>27.047999999999998</v>
      </c>
      <c r="AP42">
        <v>11.529</v>
      </c>
      <c r="AQ42">
        <v>46.683</v>
      </c>
      <c r="AR42">
        <v>52.991999999999997</v>
      </c>
      <c r="AS42">
        <v>11.434200000000001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82.909999999999982</v>
      </c>
      <c r="BA42">
        <f t="shared" si="1"/>
        <v>2386.1673680000004</v>
      </c>
      <c r="BB42">
        <v>39</v>
      </c>
      <c r="BD42">
        <v>24.07</v>
      </c>
      <c r="BE42">
        <v>7.63</v>
      </c>
      <c r="BF42">
        <v>1.26</v>
      </c>
      <c r="BG42">
        <v>1.98</v>
      </c>
      <c r="BH42">
        <v>5.77</v>
      </c>
      <c r="BI42">
        <v>7.17</v>
      </c>
      <c r="BJ42">
        <v>1.56</v>
      </c>
      <c r="BK42">
        <v>3.93</v>
      </c>
      <c r="BL42">
        <v>1.61</v>
      </c>
      <c r="BM42">
        <v>1.29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82.909999999999982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188.73820000000001</v>
      </c>
      <c r="L43">
        <v>549.928</v>
      </c>
      <c r="M43">
        <v>46</v>
      </c>
      <c r="N43">
        <v>118.125</v>
      </c>
      <c r="O43">
        <v>123.66562500000001</v>
      </c>
      <c r="P43">
        <v>125.58750000000001</v>
      </c>
      <c r="Q43">
        <v>17.277699999999999</v>
      </c>
      <c r="R43">
        <v>34.622999999999998</v>
      </c>
      <c r="S43">
        <v>21.687000000000001</v>
      </c>
      <c r="T43">
        <v>0</v>
      </c>
      <c r="U43">
        <v>275.625</v>
      </c>
      <c r="V43">
        <v>20.73</v>
      </c>
      <c r="W43">
        <v>27.641100000000002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28.594000000000001</v>
      </c>
      <c r="AG43">
        <v>18.583200000000001</v>
      </c>
      <c r="AH43">
        <v>113.64</v>
      </c>
      <c r="AI43">
        <v>14.003</v>
      </c>
      <c r="AJ43">
        <v>0</v>
      </c>
      <c r="AK43">
        <v>50.76</v>
      </c>
      <c r="AL43">
        <v>60.423999999999999</v>
      </c>
      <c r="AM43">
        <v>15.996</v>
      </c>
      <c r="AN43">
        <v>0.82259000000000004</v>
      </c>
      <c r="AO43">
        <v>27.047999999999998</v>
      </c>
      <c r="AP43">
        <v>11.529</v>
      </c>
      <c r="AQ43">
        <v>46.683</v>
      </c>
      <c r="AR43">
        <v>15.456</v>
      </c>
      <c r="AS43">
        <v>11.434200000000001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83.02</v>
      </c>
      <c r="BA43">
        <f t="shared" si="1"/>
        <v>2420.454768000001</v>
      </c>
      <c r="BB43">
        <v>40</v>
      </c>
      <c r="BD43">
        <v>24.07</v>
      </c>
      <c r="BE43">
        <v>7.63</v>
      </c>
      <c r="BF43">
        <v>1.26</v>
      </c>
      <c r="BG43">
        <v>1.98</v>
      </c>
      <c r="BH43">
        <v>5.77</v>
      </c>
      <c r="BI43">
        <v>7.17</v>
      </c>
      <c r="BJ43">
        <v>1.56</v>
      </c>
      <c r="BK43">
        <v>3.93</v>
      </c>
      <c r="BL43">
        <v>1.72</v>
      </c>
      <c r="BM43">
        <v>1.29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83.02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188.73820000000001</v>
      </c>
      <c r="L44">
        <v>549.928</v>
      </c>
      <c r="M44">
        <v>46</v>
      </c>
      <c r="N44">
        <v>118.125</v>
      </c>
      <c r="O44">
        <v>123.66562500000001</v>
      </c>
      <c r="P44">
        <v>125.58750000000001</v>
      </c>
      <c r="Q44">
        <v>17.277699999999999</v>
      </c>
      <c r="R44">
        <v>34.622999999999998</v>
      </c>
      <c r="S44">
        <v>21.687000000000001</v>
      </c>
      <c r="T44">
        <v>0</v>
      </c>
      <c r="U44">
        <v>275.625</v>
      </c>
      <c r="V44">
        <v>20.73</v>
      </c>
      <c r="W44">
        <v>27.641100000000002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28.594000000000001</v>
      </c>
      <c r="AG44">
        <v>18.583200000000001</v>
      </c>
      <c r="AH44">
        <v>113.64</v>
      </c>
      <c r="AI44">
        <v>14.003</v>
      </c>
      <c r="AJ44">
        <v>0</v>
      </c>
      <c r="AK44">
        <v>50.76</v>
      </c>
      <c r="AL44">
        <v>60.423999999999999</v>
      </c>
      <c r="AM44">
        <v>15.996</v>
      </c>
      <c r="AN44">
        <v>0.82259000000000004</v>
      </c>
      <c r="AO44">
        <v>27.047999999999998</v>
      </c>
      <c r="AP44">
        <v>11.529</v>
      </c>
      <c r="AQ44">
        <v>46.683</v>
      </c>
      <c r="AR44">
        <v>15.456</v>
      </c>
      <c r="AS44">
        <v>11.434200000000001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83.289999999999978</v>
      </c>
      <c r="BA44">
        <f t="shared" si="1"/>
        <v>2420.7247680000009</v>
      </c>
      <c r="BB44">
        <v>41</v>
      </c>
      <c r="BD44">
        <v>24.07</v>
      </c>
      <c r="BE44">
        <v>7.63</v>
      </c>
      <c r="BF44">
        <v>1.26</v>
      </c>
      <c r="BG44">
        <v>1.98</v>
      </c>
      <c r="BH44">
        <v>5.77</v>
      </c>
      <c r="BI44">
        <v>7.17</v>
      </c>
      <c r="BJ44">
        <v>1.56</v>
      </c>
      <c r="BK44">
        <v>4.0199999999999996</v>
      </c>
      <c r="BL44">
        <v>1.9</v>
      </c>
      <c r="BM44">
        <v>1.29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83.289999999999978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177.9528</v>
      </c>
      <c r="L45">
        <v>549.928</v>
      </c>
      <c r="M45">
        <v>46</v>
      </c>
      <c r="N45">
        <v>118.125</v>
      </c>
      <c r="O45">
        <v>123.66562500000001</v>
      </c>
      <c r="P45">
        <v>125.58750000000001</v>
      </c>
      <c r="Q45">
        <v>17.277699999999999</v>
      </c>
      <c r="R45">
        <v>34.622999999999998</v>
      </c>
      <c r="S45">
        <v>21.687000000000001</v>
      </c>
      <c r="T45">
        <v>0</v>
      </c>
      <c r="U45">
        <v>275.625</v>
      </c>
      <c r="V45">
        <v>20.73</v>
      </c>
      <c r="W45">
        <v>27.641100000000002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28.594000000000001</v>
      </c>
      <c r="AG45">
        <v>18.583200000000001</v>
      </c>
      <c r="AH45">
        <v>113.64</v>
      </c>
      <c r="AI45">
        <v>14.003</v>
      </c>
      <c r="AJ45">
        <v>0</v>
      </c>
      <c r="AK45">
        <v>50.76</v>
      </c>
      <c r="AL45">
        <v>60.423999999999999</v>
      </c>
      <c r="AM45">
        <v>15.996</v>
      </c>
      <c r="AN45">
        <v>0.82259000000000004</v>
      </c>
      <c r="AO45">
        <v>27.047999999999998</v>
      </c>
      <c r="AP45">
        <v>11.529</v>
      </c>
      <c r="AQ45">
        <v>46.683</v>
      </c>
      <c r="AR45">
        <v>15.456</v>
      </c>
      <c r="AS45">
        <v>11.434200000000001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83.289999999999978</v>
      </c>
      <c r="BA45">
        <f t="shared" si="1"/>
        <v>2409.9393680000007</v>
      </c>
      <c r="BB45">
        <v>42</v>
      </c>
      <c r="BD45">
        <v>24.07</v>
      </c>
      <c r="BE45">
        <v>7.63</v>
      </c>
      <c r="BF45">
        <v>1.26</v>
      </c>
      <c r="BG45">
        <v>1.98</v>
      </c>
      <c r="BH45">
        <v>5.77</v>
      </c>
      <c r="BI45">
        <v>7.17</v>
      </c>
      <c r="BJ45">
        <v>1.56</v>
      </c>
      <c r="BK45">
        <v>4.0199999999999996</v>
      </c>
      <c r="BL45">
        <v>1.9</v>
      </c>
      <c r="BM45">
        <v>1.29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83.289999999999978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177.9528</v>
      </c>
      <c r="L46">
        <v>549.928</v>
      </c>
      <c r="M46">
        <v>46</v>
      </c>
      <c r="N46">
        <v>118.125</v>
      </c>
      <c r="O46">
        <v>123.66562500000001</v>
      </c>
      <c r="P46">
        <v>125.58750000000001</v>
      </c>
      <c r="Q46">
        <v>17.277699999999999</v>
      </c>
      <c r="R46">
        <v>34.622999999999998</v>
      </c>
      <c r="S46">
        <v>21.687000000000001</v>
      </c>
      <c r="T46">
        <v>0</v>
      </c>
      <c r="U46">
        <v>275.625</v>
      </c>
      <c r="V46">
        <v>20.73</v>
      </c>
      <c r="W46">
        <v>27.641100000000002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28.594000000000001</v>
      </c>
      <c r="AG46">
        <v>18.583200000000001</v>
      </c>
      <c r="AH46">
        <v>113.64</v>
      </c>
      <c r="AI46">
        <v>14.003</v>
      </c>
      <c r="AJ46">
        <v>0</v>
      </c>
      <c r="AK46">
        <v>50.76</v>
      </c>
      <c r="AL46">
        <v>60.423999999999999</v>
      </c>
      <c r="AM46">
        <v>15.996</v>
      </c>
      <c r="AN46">
        <v>0.82259000000000004</v>
      </c>
      <c r="AO46">
        <v>27.047999999999998</v>
      </c>
      <c r="AP46">
        <v>11.529</v>
      </c>
      <c r="AQ46">
        <v>46.683</v>
      </c>
      <c r="AR46">
        <v>15.456</v>
      </c>
      <c r="AS46">
        <v>11.434200000000001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83.289999999999978</v>
      </c>
      <c r="BA46">
        <f t="shared" si="1"/>
        <v>2409.9393680000007</v>
      </c>
      <c r="BB46">
        <v>43</v>
      </c>
      <c r="BD46">
        <v>24.07</v>
      </c>
      <c r="BE46">
        <v>7.63</v>
      </c>
      <c r="BF46">
        <v>1.26</v>
      </c>
      <c r="BG46">
        <v>1.98</v>
      </c>
      <c r="BH46">
        <v>5.77</v>
      </c>
      <c r="BI46">
        <v>7.17</v>
      </c>
      <c r="BJ46">
        <v>1.56</v>
      </c>
      <c r="BK46">
        <v>4.0199999999999996</v>
      </c>
      <c r="BL46">
        <v>1.9</v>
      </c>
      <c r="BM46">
        <v>1.29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83.289999999999978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177.9528</v>
      </c>
      <c r="L47">
        <v>549.928</v>
      </c>
      <c r="M47">
        <v>46</v>
      </c>
      <c r="N47">
        <v>118.125</v>
      </c>
      <c r="O47">
        <v>123.66562500000001</v>
      </c>
      <c r="P47">
        <v>125.58750000000001</v>
      </c>
      <c r="Q47">
        <v>15.054600000000001</v>
      </c>
      <c r="R47">
        <v>34.622999999999998</v>
      </c>
      <c r="S47">
        <v>21.687000000000001</v>
      </c>
      <c r="T47">
        <v>0</v>
      </c>
      <c r="U47">
        <v>277.875</v>
      </c>
      <c r="V47">
        <v>20.73</v>
      </c>
      <c r="W47">
        <v>28.0961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36.544144000000003</v>
      </c>
      <c r="AE47">
        <v>49.436556000000003</v>
      </c>
      <c r="AF47">
        <v>28.594000000000001</v>
      </c>
      <c r="AG47">
        <v>18.583200000000001</v>
      </c>
      <c r="AH47">
        <v>113.64</v>
      </c>
      <c r="AI47">
        <v>14.003</v>
      </c>
      <c r="AJ47">
        <v>0</v>
      </c>
      <c r="AK47">
        <v>50.76</v>
      </c>
      <c r="AL47">
        <v>60.423999999999999</v>
      </c>
      <c r="AM47">
        <v>15.996</v>
      </c>
      <c r="AN47">
        <v>0.82259000000000004</v>
      </c>
      <c r="AO47">
        <v>27.047999999999998</v>
      </c>
      <c r="AP47">
        <v>11.529</v>
      </c>
      <c r="AQ47">
        <v>46.683</v>
      </c>
      <c r="AR47">
        <v>15.456</v>
      </c>
      <c r="AS47">
        <v>11.434200000000001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83.289999999999978</v>
      </c>
      <c r="BA47">
        <f t="shared" si="1"/>
        <v>2410.4212680000005</v>
      </c>
      <c r="BB47">
        <v>44</v>
      </c>
      <c r="BD47">
        <v>24.07</v>
      </c>
      <c r="BE47">
        <v>7.63</v>
      </c>
      <c r="BF47">
        <v>1.26</v>
      </c>
      <c r="BG47">
        <v>1.98</v>
      </c>
      <c r="BH47">
        <v>5.77</v>
      </c>
      <c r="BI47">
        <v>7.17</v>
      </c>
      <c r="BJ47">
        <v>1.56</v>
      </c>
      <c r="BK47">
        <v>4.0199999999999996</v>
      </c>
      <c r="BL47">
        <v>1.9</v>
      </c>
      <c r="BM47">
        <v>1.29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83.289999999999978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142.9528</v>
      </c>
      <c r="L48">
        <v>549.928</v>
      </c>
      <c r="M48">
        <v>46</v>
      </c>
      <c r="N48">
        <v>118.125</v>
      </c>
      <c r="O48">
        <v>123.66562500000001</v>
      </c>
      <c r="P48">
        <v>125.58750000000001</v>
      </c>
      <c r="Q48">
        <v>15.054600000000001</v>
      </c>
      <c r="R48">
        <v>34.622999999999998</v>
      </c>
      <c r="S48">
        <v>21.687000000000001</v>
      </c>
      <c r="T48">
        <v>0</v>
      </c>
      <c r="U48">
        <v>277.875</v>
      </c>
      <c r="V48">
        <v>20.73</v>
      </c>
      <c r="W48">
        <v>28.0961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36.544144000000003</v>
      </c>
      <c r="AE48">
        <v>49.436556000000003</v>
      </c>
      <c r="AF48">
        <v>28.594000000000001</v>
      </c>
      <c r="AG48">
        <v>18.583200000000001</v>
      </c>
      <c r="AH48">
        <v>114.30289999999999</v>
      </c>
      <c r="AI48">
        <v>14.003</v>
      </c>
      <c r="AJ48">
        <v>0</v>
      </c>
      <c r="AK48">
        <v>50.76</v>
      </c>
      <c r="AL48">
        <v>60.423999999999999</v>
      </c>
      <c r="AM48">
        <v>15.996</v>
      </c>
      <c r="AN48">
        <v>0.82259000000000004</v>
      </c>
      <c r="AO48">
        <v>27.047999999999998</v>
      </c>
      <c r="AP48">
        <v>11.529</v>
      </c>
      <c r="AQ48">
        <v>46.683</v>
      </c>
      <c r="AR48">
        <v>15.456</v>
      </c>
      <c r="AS48">
        <v>11.434200000000001</v>
      </c>
      <c r="AT48">
        <v>14.996060999999999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83.289999999999978</v>
      </c>
      <c r="BA48">
        <f t="shared" si="1"/>
        <v>2376.0834290000003</v>
      </c>
      <c r="BB48">
        <v>45</v>
      </c>
      <c r="BD48">
        <v>24.07</v>
      </c>
      <c r="BE48">
        <v>7.63</v>
      </c>
      <c r="BF48">
        <v>1.26</v>
      </c>
      <c r="BG48">
        <v>1.98</v>
      </c>
      <c r="BH48">
        <v>5.77</v>
      </c>
      <c r="BI48">
        <v>7.17</v>
      </c>
      <c r="BJ48">
        <v>1.56</v>
      </c>
      <c r="BK48">
        <v>4.0199999999999996</v>
      </c>
      <c r="BL48">
        <v>1.9</v>
      </c>
      <c r="BM48">
        <v>1.29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83.289999999999978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137.9528</v>
      </c>
      <c r="L49">
        <v>479</v>
      </c>
      <c r="M49">
        <v>46</v>
      </c>
      <c r="N49">
        <v>118.125</v>
      </c>
      <c r="O49">
        <v>123.66562500000001</v>
      </c>
      <c r="P49">
        <v>125.58750000000001</v>
      </c>
      <c r="Q49">
        <v>15.054600000000001</v>
      </c>
      <c r="R49">
        <v>34.622999999999998</v>
      </c>
      <c r="S49">
        <v>21.687000000000001</v>
      </c>
      <c r="T49">
        <v>0</v>
      </c>
      <c r="U49">
        <v>279.18</v>
      </c>
      <c r="V49">
        <v>20.73</v>
      </c>
      <c r="W49">
        <v>28.0961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36.544144000000003</v>
      </c>
      <c r="AE49">
        <v>49.436556000000003</v>
      </c>
      <c r="AF49">
        <v>28.594000000000001</v>
      </c>
      <c r="AG49">
        <v>18.583200000000001</v>
      </c>
      <c r="AH49">
        <v>93.563599999999994</v>
      </c>
      <c r="AI49">
        <v>3.1825000000000001</v>
      </c>
      <c r="AJ49">
        <v>0</v>
      </c>
      <c r="AK49">
        <v>50.76</v>
      </c>
      <c r="AL49">
        <v>58.1</v>
      </c>
      <c r="AM49">
        <v>15.996</v>
      </c>
      <c r="AN49">
        <v>0.82259000000000004</v>
      </c>
      <c r="AO49">
        <v>27.047999999999998</v>
      </c>
      <c r="AP49">
        <v>9.4794</v>
      </c>
      <c r="AQ49">
        <v>46.683</v>
      </c>
      <c r="AR49">
        <v>15.456</v>
      </c>
      <c r="AS49">
        <v>11.434200000000001</v>
      </c>
      <c r="AT49">
        <v>14.778608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83.289999999999978</v>
      </c>
      <c r="BA49">
        <f t="shared" si="1"/>
        <v>2265.3095760000001</v>
      </c>
      <c r="BB49">
        <v>46</v>
      </c>
      <c r="BD49">
        <v>24.07</v>
      </c>
      <c r="BE49">
        <v>7.63</v>
      </c>
      <c r="BF49">
        <v>1.26</v>
      </c>
      <c r="BG49">
        <v>1.98</v>
      </c>
      <c r="BH49">
        <v>5.77</v>
      </c>
      <c r="BI49">
        <v>7.17</v>
      </c>
      <c r="BJ49">
        <v>1.56</v>
      </c>
      <c r="BK49">
        <v>4.0199999999999996</v>
      </c>
      <c r="BL49">
        <v>1.9</v>
      </c>
      <c r="BM49">
        <v>1.29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83.289999999999978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127.9528</v>
      </c>
      <c r="L50">
        <v>479</v>
      </c>
      <c r="M50">
        <v>46</v>
      </c>
      <c r="N50">
        <v>118.125</v>
      </c>
      <c r="O50">
        <v>123.66562500000001</v>
      </c>
      <c r="P50">
        <v>125.58750000000001</v>
      </c>
      <c r="Q50">
        <v>15.054600000000001</v>
      </c>
      <c r="R50">
        <v>34.622999999999998</v>
      </c>
      <c r="S50">
        <v>21.687000000000001</v>
      </c>
      <c r="T50">
        <v>0</v>
      </c>
      <c r="U50">
        <v>279.18</v>
      </c>
      <c r="V50">
        <v>20.73</v>
      </c>
      <c r="W50">
        <v>28.0961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36.544144000000003</v>
      </c>
      <c r="AE50">
        <v>49.436556000000003</v>
      </c>
      <c r="AF50">
        <v>28.594000000000001</v>
      </c>
      <c r="AG50">
        <v>18.583200000000001</v>
      </c>
      <c r="AH50">
        <v>93.563599999999994</v>
      </c>
      <c r="AI50">
        <v>3.1825000000000001</v>
      </c>
      <c r="AJ50">
        <v>0</v>
      </c>
      <c r="AK50">
        <v>50.76</v>
      </c>
      <c r="AL50">
        <v>58.1</v>
      </c>
      <c r="AM50">
        <v>15.996</v>
      </c>
      <c r="AN50">
        <v>0.82259000000000004</v>
      </c>
      <c r="AO50">
        <v>27.047999999999998</v>
      </c>
      <c r="AP50">
        <v>9.4794</v>
      </c>
      <c r="AQ50">
        <v>46.683</v>
      </c>
      <c r="AR50">
        <v>15.456</v>
      </c>
      <c r="AS50">
        <v>11.434200000000001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83.289999999999978</v>
      </c>
      <c r="BA50">
        <f t="shared" si="1"/>
        <v>2255.5277679999999</v>
      </c>
      <c r="BB50">
        <v>47</v>
      </c>
      <c r="BD50">
        <v>24.07</v>
      </c>
      <c r="BE50">
        <v>7.63</v>
      </c>
      <c r="BF50">
        <v>1.26</v>
      </c>
      <c r="BG50">
        <v>1.98</v>
      </c>
      <c r="BH50">
        <v>5.77</v>
      </c>
      <c r="BI50">
        <v>7.17</v>
      </c>
      <c r="BJ50">
        <v>1.56</v>
      </c>
      <c r="BK50">
        <v>4.0199999999999996</v>
      </c>
      <c r="BL50">
        <v>1.9</v>
      </c>
      <c r="BM50">
        <v>1.29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83.289999999999978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127.9528</v>
      </c>
      <c r="L51">
        <v>469</v>
      </c>
      <c r="M51">
        <v>46</v>
      </c>
      <c r="N51">
        <v>118.125</v>
      </c>
      <c r="O51">
        <v>123.66562500000001</v>
      </c>
      <c r="P51">
        <v>125.58750000000001</v>
      </c>
      <c r="Q51">
        <v>15.054600000000001</v>
      </c>
      <c r="R51">
        <v>34.622999999999998</v>
      </c>
      <c r="S51">
        <v>21.687000000000001</v>
      </c>
      <c r="T51">
        <v>0</v>
      </c>
      <c r="U51">
        <v>279.18</v>
      </c>
      <c r="V51">
        <v>15.464600000000001</v>
      </c>
      <c r="W51">
        <v>28.0961</v>
      </c>
      <c r="X51">
        <v>128.04990000000001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36.544144000000003</v>
      </c>
      <c r="AE51">
        <v>49.436556000000003</v>
      </c>
      <c r="AF51">
        <v>28.594000000000001</v>
      </c>
      <c r="AG51">
        <v>18.583200000000001</v>
      </c>
      <c r="AH51">
        <v>70.172700000000006</v>
      </c>
      <c r="AI51">
        <v>3.1825000000000001</v>
      </c>
      <c r="AJ51">
        <v>0</v>
      </c>
      <c r="AK51">
        <v>50.76</v>
      </c>
      <c r="AL51">
        <v>46.48</v>
      </c>
      <c r="AM51">
        <v>15.996</v>
      </c>
      <c r="AN51">
        <v>0.82259000000000004</v>
      </c>
      <c r="AO51">
        <v>27.047999999999998</v>
      </c>
      <c r="AP51">
        <v>9.4794</v>
      </c>
      <c r="AQ51">
        <v>31.122</v>
      </c>
      <c r="AR51">
        <v>15.456</v>
      </c>
      <c r="AS51">
        <v>11.434200000000001</v>
      </c>
      <c r="AT51">
        <v>14.969965999999999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83.46</v>
      </c>
      <c r="BA51">
        <f t="shared" si="1"/>
        <v>2170.3679090000005</v>
      </c>
      <c r="BB51">
        <v>48</v>
      </c>
      <c r="BD51">
        <v>24.07</v>
      </c>
      <c r="BE51">
        <v>7.63</v>
      </c>
      <c r="BF51">
        <v>1.26</v>
      </c>
      <c r="BG51">
        <v>1.98</v>
      </c>
      <c r="BH51">
        <v>5.77</v>
      </c>
      <c r="BI51">
        <v>7.17</v>
      </c>
      <c r="BJ51">
        <v>1.56</v>
      </c>
      <c r="BK51">
        <v>4.1900000000000004</v>
      </c>
      <c r="BL51">
        <v>1.9</v>
      </c>
      <c r="BM51">
        <v>1.29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83.46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127.9528</v>
      </c>
      <c r="L52">
        <v>469</v>
      </c>
      <c r="M52">
        <v>46</v>
      </c>
      <c r="N52">
        <v>118.125</v>
      </c>
      <c r="O52">
        <v>123.66562500000001</v>
      </c>
      <c r="P52">
        <v>125.58750000000001</v>
      </c>
      <c r="Q52">
        <v>15.054600000000001</v>
      </c>
      <c r="R52">
        <v>34.622999999999998</v>
      </c>
      <c r="S52">
        <v>21.687000000000001</v>
      </c>
      <c r="T52">
        <v>0</v>
      </c>
      <c r="U52">
        <v>279.18</v>
      </c>
      <c r="V52">
        <v>15.464600000000001</v>
      </c>
      <c r="W52">
        <v>28.0961</v>
      </c>
      <c r="X52">
        <v>128.04990000000001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36.544144000000003</v>
      </c>
      <c r="AE52">
        <v>49.436556000000003</v>
      </c>
      <c r="AF52">
        <v>28.594000000000001</v>
      </c>
      <c r="AG52">
        <v>18.583200000000001</v>
      </c>
      <c r="AH52">
        <v>70.172700000000006</v>
      </c>
      <c r="AI52">
        <v>3.1825000000000001</v>
      </c>
      <c r="AJ52">
        <v>0</v>
      </c>
      <c r="AK52">
        <v>50.76</v>
      </c>
      <c r="AL52">
        <v>46.48</v>
      </c>
      <c r="AM52">
        <v>15.996</v>
      </c>
      <c r="AN52">
        <v>0.82259000000000004</v>
      </c>
      <c r="AO52">
        <v>27.047999999999998</v>
      </c>
      <c r="AP52">
        <v>9.4794</v>
      </c>
      <c r="AQ52">
        <v>31.122</v>
      </c>
      <c r="AR52">
        <v>15.456</v>
      </c>
      <c r="AS52">
        <v>11.434200000000001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83.46</v>
      </c>
      <c r="BA52">
        <f t="shared" si="1"/>
        <v>2170.3947430000003</v>
      </c>
      <c r="BB52">
        <v>49</v>
      </c>
      <c r="BD52">
        <v>24.07</v>
      </c>
      <c r="BE52">
        <v>7.63</v>
      </c>
      <c r="BF52">
        <v>1.26</v>
      </c>
      <c r="BG52">
        <v>1.98</v>
      </c>
      <c r="BH52">
        <v>5.77</v>
      </c>
      <c r="BI52">
        <v>7.17</v>
      </c>
      <c r="BJ52">
        <v>1.56</v>
      </c>
      <c r="BK52">
        <v>4.1900000000000004</v>
      </c>
      <c r="BL52">
        <v>1.9</v>
      </c>
      <c r="BM52">
        <v>1.29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83.46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127.9528</v>
      </c>
      <c r="L53">
        <v>469</v>
      </c>
      <c r="M53">
        <v>46</v>
      </c>
      <c r="N53">
        <v>118.125</v>
      </c>
      <c r="O53">
        <v>123.66562500000001</v>
      </c>
      <c r="P53">
        <v>125.58750000000001</v>
      </c>
      <c r="Q53">
        <v>15.054600000000001</v>
      </c>
      <c r="R53">
        <v>34.622999999999998</v>
      </c>
      <c r="S53">
        <v>21.687000000000001</v>
      </c>
      <c r="T53">
        <v>0</v>
      </c>
      <c r="U53">
        <v>279.18</v>
      </c>
      <c r="V53">
        <v>15.464600000000001</v>
      </c>
      <c r="W53">
        <v>28.0961</v>
      </c>
      <c r="X53">
        <v>128.04990000000001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36.544144000000003</v>
      </c>
      <c r="AE53">
        <v>49.436556000000003</v>
      </c>
      <c r="AF53">
        <v>28.594000000000001</v>
      </c>
      <c r="AG53">
        <v>18.583200000000001</v>
      </c>
      <c r="AH53">
        <v>70.172700000000006</v>
      </c>
      <c r="AI53">
        <v>3.1825000000000001</v>
      </c>
      <c r="AJ53">
        <v>0</v>
      </c>
      <c r="AK53">
        <v>50.76</v>
      </c>
      <c r="AL53">
        <v>46.48</v>
      </c>
      <c r="AM53">
        <v>15.996</v>
      </c>
      <c r="AN53">
        <v>0.82259000000000004</v>
      </c>
      <c r="AO53">
        <v>27.047999999999998</v>
      </c>
      <c r="AP53">
        <v>9.4794</v>
      </c>
      <c r="AQ53">
        <v>31.122</v>
      </c>
      <c r="AR53">
        <v>15.456</v>
      </c>
      <c r="AS53">
        <v>11.434200000000001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83.47999999999999</v>
      </c>
      <c r="BA53">
        <f t="shared" si="1"/>
        <v>2170.4147430000003</v>
      </c>
      <c r="BB53">
        <v>50</v>
      </c>
      <c r="BD53">
        <v>24.07</v>
      </c>
      <c r="BE53">
        <v>7.63</v>
      </c>
      <c r="BF53">
        <v>1.26</v>
      </c>
      <c r="BG53">
        <v>1.98</v>
      </c>
      <c r="BH53">
        <v>5.77</v>
      </c>
      <c r="BI53">
        <v>7.17</v>
      </c>
      <c r="BJ53">
        <v>1.56</v>
      </c>
      <c r="BK53">
        <v>4.1900000000000004</v>
      </c>
      <c r="BL53">
        <v>1.9</v>
      </c>
      <c r="BM53">
        <v>1.31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83.47999999999999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127.9528</v>
      </c>
      <c r="L54">
        <v>469</v>
      </c>
      <c r="M54">
        <v>46</v>
      </c>
      <c r="N54">
        <v>118.125</v>
      </c>
      <c r="O54">
        <v>123.66562500000001</v>
      </c>
      <c r="P54">
        <v>125.58750000000001</v>
      </c>
      <c r="Q54">
        <v>15.054600000000001</v>
      </c>
      <c r="R54">
        <v>34.622999999999998</v>
      </c>
      <c r="S54">
        <v>21.687000000000001</v>
      </c>
      <c r="T54">
        <v>0</v>
      </c>
      <c r="U54">
        <v>279.18</v>
      </c>
      <c r="V54">
        <v>15.464600000000001</v>
      </c>
      <c r="W54">
        <v>28.0961</v>
      </c>
      <c r="X54">
        <v>128.04990000000001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36.544144000000003</v>
      </c>
      <c r="AE54">
        <v>49.436556000000003</v>
      </c>
      <c r="AF54">
        <v>28.594000000000001</v>
      </c>
      <c r="AG54">
        <v>18.583200000000001</v>
      </c>
      <c r="AH54">
        <v>70.172700000000006</v>
      </c>
      <c r="AI54">
        <v>3.1825000000000001</v>
      </c>
      <c r="AJ54">
        <v>0</v>
      </c>
      <c r="AK54">
        <v>50.76</v>
      </c>
      <c r="AL54">
        <v>46.48</v>
      </c>
      <c r="AM54">
        <v>15.996</v>
      </c>
      <c r="AN54">
        <v>0.82259000000000004</v>
      </c>
      <c r="AO54">
        <v>27.047999999999998</v>
      </c>
      <c r="AP54">
        <v>9.4794</v>
      </c>
      <c r="AQ54">
        <v>31.122</v>
      </c>
      <c r="AR54">
        <v>22.08</v>
      </c>
      <c r="AS54">
        <v>14.7972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83.320000000000007</v>
      </c>
      <c r="BA54">
        <f t="shared" si="1"/>
        <v>2180.241743</v>
      </c>
      <c r="BB54">
        <v>51</v>
      </c>
      <c r="BD54">
        <v>24.07</v>
      </c>
      <c r="BE54">
        <v>7.63</v>
      </c>
      <c r="BF54">
        <v>1.26</v>
      </c>
      <c r="BG54">
        <v>1.98</v>
      </c>
      <c r="BH54">
        <v>5.77</v>
      </c>
      <c r="BI54">
        <v>7.17</v>
      </c>
      <c r="BJ54">
        <v>1.56</v>
      </c>
      <c r="BK54">
        <v>4.09</v>
      </c>
      <c r="BL54">
        <v>1.84</v>
      </c>
      <c r="BM54">
        <v>1.31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83.320000000000007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127.9528</v>
      </c>
      <c r="L55">
        <v>389</v>
      </c>
      <c r="M55">
        <v>46</v>
      </c>
      <c r="N55">
        <v>118.125</v>
      </c>
      <c r="O55">
        <v>123.66562500000001</v>
      </c>
      <c r="P55">
        <v>125.58750000000001</v>
      </c>
      <c r="Q55">
        <v>15.054600000000001</v>
      </c>
      <c r="R55">
        <v>34.622999999999998</v>
      </c>
      <c r="S55">
        <v>21.687000000000001</v>
      </c>
      <c r="T55">
        <v>0</v>
      </c>
      <c r="U55">
        <v>279.18</v>
      </c>
      <c r="V55">
        <v>15.464600000000001</v>
      </c>
      <c r="W55">
        <v>28.0961</v>
      </c>
      <c r="X55">
        <v>128.04990000000001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36.544144000000003</v>
      </c>
      <c r="AE55">
        <v>49.436556000000003</v>
      </c>
      <c r="AF55">
        <v>28.594000000000001</v>
      </c>
      <c r="AG55">
        <v>18.583200000000001</v>
      </c>
      <c r="AH55">
        <v>70.172700000000006</v>
      </c>
      <c r="AI55">
        <v>3.1825000000000001</v>
      </c>
      <c r="AJ55">
        <v>0</v>
      </c>
      <c r="AK55">
        <v>50.76</v>
      </c>
      <c r="AL55">
        <v>52.29</v>
      </c>
      <c r="AM55">
        <v>15.996</v>
      </c>
      <c r="AN55">
        <v>0.82259000000000004</v>
      </c>
      <c r="AO55">
        <v>27.047999999999998</v>
      </c>
      <c r="AP55">
        <v>9.4794</v>
      </c>
      <c r="AQ55">
        <v>31.122</v>
      </c>
      <c r="AR55">
        <v>52.991999999999997</v>
      </c>
      <c r="AS55">
        <v>32.150280000000002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83.44</v>
      </c>
      <c r="BA55">
        <f t="shared" si="1"/>
        <v>2154.436823</v>
      </c>
      <c r="BB55">
        <v>52</v>
      </c>
      <c r="BD55">
        <v>24.07</v>
      </c>
      <c r="BE55">
        <v>7.63</v>
      </c>
      <c r="BF55">
        <v>1.26</v>
      </c>
      <c r="BG55">
        <v>1.98</v>
      </c>
      <c r="BH55">
        <v>5.77</v>
      </c>
      <c r="BI55">
        <v>7.17</v>
      </c>
      <c r="BJ55">
        <v>1.56</v>
      </c>
      <c r="BK55">
        <v>4.09</v>
      </c>
      <c r="BL55">
        <v>1.96</v>
      </c>
      <c r="BM55">
        <v>1.31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83.44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127.9528</v>
      </c>
      <c r="L56">
        <v>389</v>
      </c>
      <c r="M56">
        <v>46</v>
      </c>
      <c r="N56">
        <v>118.125</v>
      </c>
      <c r="O56">
        <v>123.66562500000001</v>
      </c>
      <c r="P56">
        <v>125.58750000000001</v>
      </c>
      <c r="Q56">
        <v>15.054600000000001</v>
      </c>
      <c r="R56">
        <v>34.622999999999998</v>
      </c>
      <c r="S56">
        <v>21.687000000000001</v>
      </c>
      <c r="T56">
        <v>0</v>
      </c>
      <c r="U56">
        <v>279.18</v>
      </c>
      <c r="V56">
        <v>15.464600000000001</v>
      </c>
      <c r="W56">
        <v>28.0961</v>
      </c>
      <c r="X56">
        <v>128.04990000000001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36.544144000000003</v>
      </c>
      <c r="AE56">
        <v>49.436556000000003</v>
      </c>
      <c r="AF56">
        <v>28.594000000000001</v>
      </c>
      <c r="AG56">
        <v>18.583200000000001</v>
      </c>
      <c r="AH56">
        <v>70.172700000000006</v>
      </c>
      <c r="AI56">
        <v>3.1825000000000001</v>
      </c>
      <c r="AJ56">
        <v>0</v>
      </c>
      <c r="AK56">
        <v>50.76</v>
      </c>
      <c r="AL56">
        <v>58.1</v>
      </c>
      <c r="AM56">
        <v>15.996</v>
      </c>
      <c r="AN56">
        <v>0.82259000000000004</v>
      </c>
      <c r="AO56">
        <v>27.047999999999998</v>
      </c>
      <c r="AP56">
        <v>9.4794</v>
      </c>
      <c r="AQ56">
        <v>31.122</v>
      </c>
      <c r="AR56">
        <v>52.991999999999997</v>
      </c>
      <c r="AS56">
        <v>32.150280000000002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83.46</v>
      </c>
      <c r="BA56">
        <f t="shared" si="1"/>
        <v>2160.2668229999999</v>
      </c>
      <c r="BB56">
        <v>53</v>
      </c>
      <c r="BD56">
        <v>24.07</v>
      </c>
      <c r="BE56">
        <v>7.63</v>
      </c>
      <c r="BF56">
        <v>1.26</v>
      </c>
      <c r="BG56">
        <v>1.98</v>
      </c>
      <c r="BH56">
        <v>5.77</v>
      </c>
      <c r="BI56">
        <v>7.17</v>
      </c>
      <c r="BJ56">
        <v>1.56</v>
      </c>
      <c r="BK56">
        <v>4.09</v>
      </c>
      <c r="BL56">
        <v>1.96</v>
      </c>
      <c r="BM56">
        <v>1.33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83.46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118.078496</v>
      </c>
      <c r="L57">
        <v>389</v>
      </c>
      <c r="M57">
        <v>46</v>
      </c>
      <c r="N57">
        <v>118.125</v>
      </c>
      <c r="O57">
        <v>123.66562500000001</v>
      </c>
      <c r="P57">
        <v>125.58750000000001</v>
      </c>
      <c r="Q57">
        <v>15.054600000000001</v>
      </c>
      <c r="R57">
        <v>34.622999999999998</v>
      </c>
      <c r="S57">
        <v>21.687000000000001</v>
      </c>
      <c r="T57">
        <v>0</v>
      </c>
      <c r="U57">
        <v>279.18</v>
      </c>
      <c r="V57">
        <v>15.464600000000001</v>
      </c>
      <c r="W57">
        <v>28.0961</v>
      </c>
      <c r="X57">
        <v>128.04990000000001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36.544144000000003</v>
      </c>
      <c r="AE57">
        <v>49.436556000000003</v>
      </c>
      <c r="AF57">
        <v>28.594000000000001</v>
      </c>
      <c r="AG57">
        <v>18.583200000000001</v>
      </c>
      <c r="AH57">
        <v>70.172700000000006</v>
      </c>
      <c r="AI57">
        <v>3.1825000000000001</v>
      </c>
      <c r="AJ57">
        <v>0</v>
      </c>
      <c r="AK57">
        <v>50.76</v>
      </c>
      <c r="AL57">
        <v>60.423999999999999</v>
      </c>
      <c r="AM57">
        <v>15.996</v>
      </c>
      <c r="AN57">
        <v>0.82259000000000004</v>
      </c>
      <c r="AO57">
        <v>27.047999999999998</v>
      </c>
      <c r="AP57">
        <v>9.4794</v>
      </c>
      <c r="AQ57">
        <v>46.683</v>
      </c>
      <c r="AR57">
        <v>11.04</v>
      </c>
      <c r="AS57">
        <v>32.150280000000002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83.46</v>
      </c>
      <c r="BA57">
        <f t="shared" si="1"/>
        <v>2126.325519</v>
      </c>
      <c r="BB57">
        <v>54</v>
      </c>
      <c r="BD57">
        <v>24.07</v>
      </c>
      <c r="BE57">
        <v>7.63</v>
      </c>
      <c r="BF57">
        <v>1.26</v>
      </c>
      <c r="BG57">
        <v>1.98</v>
      </c>
      <c r="BH57">
        <v>5.77</v>
      </c>
      <c r="BI57">
        <v>7.17</v>
      </c>
      <c r="BJ57">
        <v>1.56</v>
      </c>
      <c r="BK57">
        <v>4.09</v>
      </c>
      <c r="BL57">
        <v>1.96</v>
      </c>
      <c r="BM57">
        <v>1.33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83.46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118.058345</v>
      </c>
      <c r="L58">
        <v>429</v>
      </c>
      <c r="M58">
        <v>46</v>
      </c>
      <c r="N58">
        <v>118.125</v>
      </c>
      <c r="O58">
        <v>123.66562500000001</v>
      </c>
      <c r="P58">
        <v>125.58750000000001</v>
      </c>
      <c r="Q58">
        <v>15.054600000000001</v>
      </c>
      <c r="R58">
        <v>34.622999999999998</v>
      </c>
      <c r="S58">
        <v>21.687000000000001</v>
      </c>
      <c r="T58">
        <v>0</v>
      </c>
      <c r="U58">
        <v>279.18</v>
      </c>
      <c r="V58">
        <v>15.464600000000001</v>
      </c>
      <c r="W58">
        <v>28.0961</v>
      </c>
      <c r="X58">
        <v>128.04990000000001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36.544144000000003</v>
      </c>
      <c r="AE58">
        <v>49.436556000000003</v>
      </c>
      <c r="AF58">
        <v>28.594000000000001</v>
      </c>
      <c r="AG58">
        <v>18.583200000000001</v>
      </c>
      <c r="AH58">
        <v>70.172700000000006</v>
      </c>
      <c r="AI58">
        <v>3.1825000000000001</v>
      </c>
      <c r="AJ58">
        <v>0</v>
      </c>
      <c r="AK58">
        <v>50.76</v>
      </c>
      <c r="AL58">
        <v>60.423999999999999</v>
      </c>
      <c r="AM58">
        <v>15.996</v>
      </c>
      <c r="AN58">
        <v>0.82259000000000004</v>
      </c>
      <c r="AO58">
        <v>27.047999999999998</v>
      </c>
      <c r="AP58">
        <v>9.4794</v>
      </c>
      <c r="AQ58">
        <v>46.683</v>
      </c>
      <c r="AR58">
        <v>11.04</v>
      </c>
      <c r="AS58">
        <v>32.150280000000002</v>
      </c>
      <c r="AT58">
        <v>13.883976000000001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83.46</v>
      </c>
      <c r="BA58">
        <f t="shared" si="1"/>
        <v>2165.192544</v>
      </c>
      <c r="BB58">
        <v>55</v>
      </c>
      <c r="BD58">
        <v>24.07</v>
      </c>
      <c r="BE58">
        <v>7.63</v>
      </c>
      <c r="BF58">
        <v>1.26</v>
      </c>
      <c r="BG58">
        <v>1.98</v>
      </c>
      <c r="BH58">
        <v>5.77</v>
      </c>
      <c r="BI58">
        <v>7.17</v>
      </c>
      <c r="BJ58">
        <v>1.56</v>
      </c>
      <c r="BK58">
        <v>4.09</v>
      </c>
      <c r="BL58">
        <v>1.96</v>
      </c>
      <c r="BM58">
        <v>1.33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83.46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127.9528</v>
      </c>
      <c r="L59">
        <v>419</v>
      </c>
      <c r="M59">
        <v>46</v>
      </c>
      <c r="N59">
        <v>118.125</v>
      </c>
      <c r="O59">
        <v>123.66562500000001</v>
      </c>
      <c r="P59">
        <v>125.58750000000001</v>
      </c>
      <c r="Q59">
        <v>17.277699999999999</v>
      </c>
      <c r="R59">
        <v>34.622999999999998</v>
      </c>
      <c r="S59">
        <v>21.687000000000001</v>
      </c>
      <c r="T59">
        <v>0</v>
      </c>
      <c r="U59">
        <v>279.18</v>
      </c>
      <c r="V59">
        <v>15.464600000000001</v>
      </c>
      <c r="W59">
        <v>28.0961</v>
      </c>
      <c r="X59">
        <v>128.04990000000001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36.544144000000003</v>
      </c>
      <c r="AE59">
        <v>49.436556000000003</v>
      </c>
      <c r="AF59">
        <v>28.594000000000001</v>
      </c>
      <c r="AG59">
        <v>18.583200000000001</v>
      </c>
      <c r="AH59">
        <v>70.172700000000006</v>
      </c>
      <c r="AI59">
        <v>0</v>
      </c>
      <c r="AJ59">
        <v>0</v>
      </c>
      <c r="AK59">
        <v>50.76</v>
      </c>
      <c r="AL59">
        <v>60.423999999999999</v>
      </c>
      <c r="AM59">
        <v>15.996</v>
      </c>
      <c r="AN59">
        <v>0.82259000000000004</v>
      </c>
      <c r="AO59">
        <v>27.047999999999998</v>
      </c>
      <c r="AP59">
        <v>9.4794</v>
      </c>
      <c r="AQ59">
        <v>46.683</v>
      </c>
      <c r="AR59">
        <v>11.04</v>
      </c>
      <c r="AS59">
        <v>14.7972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83.46</v>
      </c>
      <c r="BA59">
        <f t="shared" si="1"/>
        <v>2147.8873430000003</v>
      </c>
      <c r="BB59">
        <v>56</v>
      </c>
      <c r="BD59">
        <v>24.07</v>
      </c>
      <c r="BE59">
        <v>7.63</v>
      </c>
      <c r="BF59">
        <v>1.26</v>
      </c>
      <c r="BG59">
        <v>1.98</v>
      </c>
      <c r="BH59">
        <v>5.77</v>
      </c>
      <c r="BI59">
        <v>7.17</v>
      </c>
      <c r="BJ59">
        <v>1.56</v>
      </c>
      <c r="BK59">
        <v>4.09</v>
      </c>
      <c r="BL59">
        <v>1.96</v>
      </c>
      <c r="BM59">
        <v>1.33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83.46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127.9528</v>
      </c>
      <c r="L60">
        <v>449</v>
      </c>
      <c r="M60">
        <v>46</v>
      </c>
      <c r="N60">
        <v>118.125</v>
      </c>
      <c r="O60">
        <v>123.66562500000001</v>
      </c>
      <c r="P60">
        <v>125.58750000000001</v>
      </c>
      <c r="Q60">
        <v>17.277699999999999</v>
      </c>
      <c r="R60">
        <v>34.622999999999998</v>
      </c>
      <c r="S60">
        <v>21.687000000000001</v>
      </c>
      <c r="T60">
        <v>0</v>
      </c>
      <c r="U60">
        <v>279.18</v>
      </c>
      <c r="V60">
        <v>15.464600000000001</v>
      </c>
      <c r="W60">
        <v>28.0961</v>
      </c>
      <c r="X60">
        <v>128.04990000000001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36.544144000000003</v>
      </c>
      <c r="AE60">
        <v>49.436556000000003</v>
      </c>
      <c r="AF60">
        <v>28.594000000000001</v>
      </c>
      <c r="AG60">
        <v>18.583200000000001</v>
      </c>
      <c r="AH60">
        <v>83.525400000000005</v>
      </c>
      <c r="AI60">
        <v>0</v>
      </c>
      <c r="AJ60">
        <v>0</v>
      </c>
      <c r="AK60">
        <v>50.76</v>
      </c>
      <c r="AL60">
        <v>60.423999999999999</v>
      </c>
      <c r="AM60">
        <v>15.996</v>
      </c>
      <c r="AN60">
        <v>0.82259000000000004</v>
      </c>
      <c r="AO60">
        <v>27.047999999999998</v>
      </c>
      <c r="AP60">
        <v>9.4794</v>
      </c>
      <c r="AQ60">
        <v>46.683</v>
      </c>
      <c r="AR60">
        <v>11.04</v>
      </c>
      <c r="AS60">
        <v>14.7972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83.48</v>
      </c>
      <c r="BA60">
        <f t="shared" si="1"/>
        <v>2191.2600429999998</v>
      </c>
      <c r="BB60">
        <v>57</v>
      </c>
      <c r="BD60">
        <v>24.07</v>
      </c>
      <c r="BE60">
        <v>7.63</v>
      </c>
      <c r="BF60">
        <v>1.26</v>
      </c>
      <c r="BG60">
        <v>1.98</v>
      </c>
      <c r="BH60">
        <v>5.77</v>
      </c>
      <c r="BI60">
        <v>7.17</v>
      </c>
      <c r="BJ60">
        <v>1.56</v>
      </c>
      <c r="BK60">
        <v>4.09</v>
      </c>
      <c r="BL60">
        <v>1.96</v>
      </c>
      <c r="BM60">
        <v>1.35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83.48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142.9528</v>
      </c>
      <c r="L61">
        <v>449</v>
      </c>
      <c r="M61">
        <v>46</v>
      </c>
      <c r="N61">
        <v>118.125</v>
      </c>
      <c r="O61">
        <v>123.66562500000001</v>
      </c>
      <c r="P61">
        <v>125.58750000000001</v>
      </c>
      <c r="Q61">
        <v>17.277699999999999</v>
      </c>
      <c r="R61">
        <v>34.622999999999998</v>
      </c>
      <c r="S61">
        <v>21.687000000000001</v>
      </c>
      <c r="T61">
        <v>0</v>
      </c>
      <c r="U61">
        <v>279.18</v>
      </c>
      <c r="V61">
        <v>15.464600000000001</v>
      </c>
      <c r="W61">
        <v>28.0961</v>
      </c>
      <c r="X61">
        <v>128.04990000000001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27.3447</v>
      </c>
      <c r="AE61">
        <v>49.436556000000003</v>
      </c>
      <c r="AF61">
        <v>28.594000000000001</v>
      </c>
      <c r="AG61">
        <v>18.583200000000001</v>
      </c>
      <c r="AH61">
        <v>93.563599999999994</v>
      </c>
      <c r="AI61">
        <v>0</v>
      </c>
      <c r="AJ61">
        <v>0</v>
      </c>
      <c r="AK61">
        <v>50.76</v>
      </c>
      <c r="AL61">
        <v>60.423999999999999</v>
      </c>
      <c r="AM61">
        <v>15.996</v>
      </c>
      <c r="AN61">
        <v>0.82259000000000004</v>
      </c>
      <c r="AO61">
        <v>27.047999999999998</v>
      </c>
      <c r="AP61">
        <v>9.4794</v>
      </c>
      <c r="AQ61">
        <v>46.683</v>
      </c>
      <c r="AR61">
        <v>15.456</v>
      </c>
      <c r="AS61">
        <v>14.7972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83.48</v>
      </c>
      <c r="BA61">
        <f t="shared" si="1"/>
        <v>2218.0685990000002</v>
      </c>
      <c r="BB61">
        <v>58</v>
      </c>
      <c r="BD61">
        <v>24.07</v>
      </c>
      <c r="BE61">
        <v>7.63</v>
      </c>
      <c r="BF61">
        <v>1.26</v>
      </c>
      <c r="BG61">
        <v>1.98</v>
      </c>
      <c r="BH61">
        <v>5.77</v>
      </c>
      <c r="BI61">
        <v>7.17</v>
      </c>
      <c r="BJ61">
        <v>1.56</v>
      </c>
      <c r="BK61">
        <v>4.09</v>
      </c>
      <c r="BL61">
        <v>1.96</v>
      </c>
      <c r="BM61">
        <v>1.35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83.48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157.9528</v>
      </c>
      <c r="L62">
        <v>439</v>
      </c>
      <c r="M62">
        <v>46</v>
      </c>
      <c r="N62">
        <v>118.125</v>
      </c>
      <c r="O62">
        <v>123.66562500000001</v>
      </c>
      <c r="P62">
        <v>125.58750000000001</v>
      </c>
      <c r="Q62">
        <v>17.277699999999999</v>
      </c>
      <c r="R62">
        <v>34.622999999999998</v>
      </c>
      <c r="S62">
        <v>21.687000000000001</v>
      </c>
      <c r="T62">
        <v>0</v>
      </c>
      <c r="U62">
        <v>279.18</v>
      </c>
      <c r="V62">
        <v>15.464600000000001</v>
      </c>
      <c r="W62">
        <v>28.0961</v>
      </c>
      <c r="X62">
        <v>128.04990000000001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27.3447</v>
      </c>
      <c r="AE62">
        <v>49.436556000000003</v>
      </c>
      <c r="AF62">
        <v>28.594000000000001</v>
      </c>
      <c r="AG62">
        <v>18.583200000000001</v>
      </c>
      <c r="AH62">
        <v>98.109200000000001</v>
      </c>
      <c r="AI62">
        <v>0</v>
      </c>
      <c r="AJ62">
        <v>0</v>
      </c>
      <c r="AK62">
        <v>50.76</v>
      </c>
      <c r="AL62">
        <v>60.423999999999999</v>
      </c>
      <c r="AM62">
        <v>15.996</v>
      </c>
      <c r="AN62">
        <v>0.82259000000000004</v>
      </c>
      <c r="AO62">
        <v>27.047999999999998</v>
      </c>
      <c r="AP62">
        <v>9.4794</v>
      </c>
      <c r="AQ62">
        <v>46.683</v>
      </c>
      <c r="AR62">
        <v>15.456</v>
      </c>
      <c r="AS62">
        <v>14.7972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83.38</v>
      </c>
      <c r="BA62">
        <f t="shared" si="1"/>
        <v>2227.5141990000006</v>
      </c>
      <c r="BB62">
        <v>59</v>
      </c>
      <c r="BD62">
        <v>24.07</v>
      </c>
      <c r="BE62">
        <v>7.63</v>
      </c>
      <c r="BF62">
        <v>1.26</v>
      </c>
      <c r="BG62">
        <v>1.98</v>
      </c>
      <c r="BH62">
        <v>5.77</v>
      </c>
      <c r="BI62">
        <v>7.17</v>
      </c>
      <c r="BJ62">
        <v>1.56</v>
      </c>
      <c r="BK62">
        <v>4.03</v>
      </c>
      <c r="BL62">
        <v>1.92</v>
      </c>
      <c r="BM62">
        <v>1.35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83.38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188.73820000000001</v>
      </c>
      <c r="L63">
        <v>429</v>
      </c>
      <c r="M63">
        <v>46</v>
      </c>
      <c r="N63">
        <v>118.125</v>
      </c>
      <c r="O63">
        <v>123.66562500000001</v>
      </c>
      <c r="P63">
        <v>125.58750000000001</v>
      </c>
      <c r="Q63">
        <v>17.277699999999999</v>
      </c>
      <c r="R63">
        <v>34.622999999999998</v>
      </c>
      <c r="S63">
        <v>21.687000000000001</v>
      </c>
      <c r="T63">
        <v>0</v>
      </c>
      <c r="U63">
        <v>279.18</v>
      </c>
      <c r="V63">
        <v>15.464600000000001</v>
      </c>
      <c r="W63">
        <v>28.0961</v>
      </c>
      <c r="X63">
        <v>128.04990000000001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27.3447</v>
      </c>
      <c r="AE63">
        <v>49.436556000000003</v>
      </c>
      <c r="AF63">
        <v>28.594000000000001</v>
      </c>
      <c r="AG63">
        <v>18.583200000000001</v>
      </c>
      <c r="AH63">
        <v>140.34540000000001</v>
      </c>
      <c r="AI63">
        <v>0</v>
      </c>
      <c r="AJ63">
        <v>0</v>
      </c>
      <c r="AK63">
        <v>50.76</v>
      </c>
      <c r="AL63">
        <v>60.423999999999999</v>
      </c>
      <c r="AM63">
        <v>15.996</v>
      </c>
      <c r="AN63">
        <v>0.82259000000000004</v>
      </c>
      <c r="AO63">
        <v>27.047999999999998</v>
      </c>
      <c r="AP63">
        <v>9.4794</v>
      </c>
      <c r="AQ63">
        <v>46.683</v>
      </c>
      <c r="AR63">
        <v>15.456</v>
      </c>
      <c r="AS63">
        <v>14.7972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83.38</v>
      </c>
      <c r="BA63">
        <f t="shared" si="1"/>
        <v>2290.5357990000007</v>
      </c>
      <c r="BB63">
        <v>60</v>
      </c>
      <c r="BD63">
        <v>24.07</v>
      </c>
      <c r="BE63">
        <v>7.63</v>
      </c>
      <c r="BF63">
        <v>1.26</v>
      </c>
      <c r="BG63">
        <v>1.98</v>
      </c>
      <c r="BH63">
        <v>5.77</v>
      </c>
      <c r="BI63">
        <v>7.17</v>
      </c>
      <c r="BJ63">
        <v>1.56</v>
      </c>
      <c r="BK63">
        <v>4.03</v>
      </c>
      <c r="BL63">
        <v>1.92</v>
      </c>
      <c r="BM63">
        <v>1.35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83.38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188.73820000000001</v>
      </c>
      <c r="L64">
        <v>429</v>
      </c>
      <c r="M64">
        <v>46</v>
      </c>
      <c r="N64">
        <v>118.125</v>
      </c>
      <c r="O64">
        <v>123.66562500000001</v>
      </c>
      <c r="P64">
        <v>125.58750000000001</v>
      </c>
      <c r="Q64">
        <v>17.277699999999999</v>
      </c>
      <c r="R64">
        <v>34.622999999999998</v>
      </c>
      <c r="S64">
        <v>21.687000000000001</v>
      </c>
      <c r="T64">
        <v>0</v>
      </c>
      <c r="U64">
        <v>279.18</v>
      </c>
      <c r="V64">
        <v>15.464600000000001</v>
      </c>
      <c r="W64">
        <v>28.0961</v>
      </c>
      <c r="X64">
        <v>128.04990000000001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27.3447</v>
      </c>
      <c r="AE64">
        <v>49.436556000000003</v>
      </c>
      <c r="AF64">
        <v>28.594000000000001</v>
      </c>
      <c r="AG64">
        <v>18.583200000000001</v>
      </c>
      <c r="AH64">
        <v>140.34540000000001</v>
      </c>
      <c r="AI64">
        <v>0</v>
      </c>
      <c r="AJ64">
        <v>0</v>
      </c>
      <c r="AK64">
        <v>50.76</v>
      </c>
      <c r="AL64">
        <v>60.423999999999999</v>
      </c>
      <c r="AM64">
        <v>15.996</v>
      </c>
      <c r="AN64">
        <v>0.82259000000000004</v>
      </c>
      <c r="AO64">
        <v>27.047999999999998</v>
      </c>
      <c r="AP64">
        <v>9.4794</v>
      </c>
      <c r="AQ64">
        <v>51.911999999999999</v>
      </c>
      <c r="AR64">
        <v>15.456</v>
      </c>
      <c r="AS64">
        <v>14.7972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83.399999999999991</v>
      </c>
      <c r="BA64">
        <f t="shared" si="1"/>
        <v>2295.7847990000005</v>
      </c>
      <c r="BB64">
        <v>61</v>
      </c>
      <c r="BD64">
        <v>24.07</v>
      </c>
      <c r="BE64">
        <v>7.63</v>
      </c>
      <c r="BF64">
        <v>1.26</v>
      </c>
      <c r="BG64">
        <v>1.98</v>
      </c>
      <c r="BH64">
        <v>5.77</v>
      </c>
      <c r="BI64">
        <v>7.17</v>
      </c>
      <c r="BJ64">
        <v>1.56</v>
      </c>
      <c r="BK64">
        <v>4.03</v>
      </c>
      <c r="BL64">
        <v>1.92</v>
      </c>
      <c r="BM64">
        <v>1.37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83.399999999999991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188.73820000000001</v>
      </c>
      <c r="L65">
        <v>485.97239999999999</v>
      </c>
      <c r="M65">
        <v>46</v>
      </c>
      <c r="N65">
        <v>118.125</v>
      </c>
      <c r="O65">
        <v>123.66562500000001</v>
      </c>
      <c r="P65">
        <v>125.58750000000001</v>
      </c>
      <c r="Q65">
        <v>17.277699999999999</v>
      </c>
      <c r="R65">
        <v>34.622999999999998</v>
      </c>
      <c r="S65">
        <v>21.687000000000001</v>
      </c>
      <c r="T65">
        <v>0</v>
      </c>
      <c r="U65">
        <v>279.18</v>
      </c>
      <c r="V65">
        <v>20.73</v>
      </c>
      <c r="W65">
        <v>28.0961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27.3447</v>
      </c>
      <c r="AE65">
        <v>49.436556000000003</v>
      </c>
      <c r="AF65">
        <v>28.594000000000001</v>
      </c>
      <c r="AG65">
        <v>18.583200000000001</v>
      </c>
      <c r="AH65">
        <v>140.34540000000001</v>
      </c>
      <c r="AI65">
        <v>0</v>
      </c>
      <c r="AJ65">
        <v>0</v>
      </c>
      <c r="AK65">
        <v>50.76</v>
      </c>
      <c r="AL65">
        <v>60.423999999999999</v>
      </c>
      <c r="AM65">
        <v>15.996</v>
      </c>
      <c r="AN65">
        <v>0.82259000000000004</v>
      </c>
      <c r="AO65">
        <v>27.047999999999998</v>
      </c>
      <c r="AP65">
        <v>9.4794</v>
      </c>
      <c r="AQ65">
        <v>62.244</v>
      </c>
      <c r="AR65">
        <v>15.456</v>
      </c>
      <c r="AS65">
        <v>14.7972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83.399999999999991</v>
      </c>
      <c r="BA65">
        <f t="shared" si="1"/>
        <v>2381.266524000001</v>
      </c>
      <c r="BB65">
        <v>62</v>
      </c>
      <c r="BD65">
        <v>24.07</v>
      </c>
      <c r="BE65">
        <v>7.63</v>
      </c>
      <c r="BF65">
        <v>1.26</v>
      </c>
      <c r="BG65">
        <v>1.98</v>
      </c>
      <c r="BH65">
        <v>5.77</v>
      </c>
      <c r="BI65">
        <v>7.17</v>
      </c>
      <c r="BJ65">
        <v>1.56</v>
      </c>
      <c r="BK65">
        <v>4.03</v>
      </c>
      <c r="BL65">
        <v>1.92</v>
      </c>
      <c r="BM65">
        <v>1.37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83.399999999999991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188.73820000000001</v>
      </c>
      <c r="L66">
        <v>485.97239999999999</v>
      </c>
      <c r="M66">
        <v>46</v>
      </c>
      <c r="N66">
        <v>118.125</v>
      </c>
      <c r="O66">
        <v>123.66562500000001</v>
      </c>
      <c r="P66">
        <v>125.58750000000001</v>
      </c>
      <c r="Q66">
        <v>17.277699999999999</v>
      </c>
      <c r="R66">
        <v>34.622999999999998</v>
      </c>
      <c r="S66">
        <v>21.687000000000001</v>
      </c>
      <c r="T66">
        <v>0</v>
      </c>
      <c r="U66">
        <v>279.18</v>
      </c>
      <c r="V66">
        <v>20.73</v>
      </c>
      <c r="W66">
        <v>28.0961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36.459600000000002</v>
      </c>
      <c r="AE66">
        <v>49.436556000000003</v>
      </c>
      <c r="AF66">
        <v>28.594000000000001</v>
      </c>
      <c r="AG66">
        <v>18.583200000000001</v>
      </c>
      <c r="AH66">
        <v>140.34540000000001</v>
      </c>
      <c r="AI66">
        <v>0</v>
      </c>
      <c r="AJ66">
        <v>0</v>
      </c>
      <c r="AK66">
        <v>50.76</v>
      </c>
      <c r="AL66">
        <v>60.423999999999999</v>
      </c>
      <c r="AM66">
        <v>15.996</v>
      </c>
      <c r="AN66">
        <v>0.82259000000000004</v>
      </c>
      <c r="AO66">
        <v>27.047999999999998</v>
      </c>
      <c r="AP66">
        <v>9.4794</v>
      </c>
      <c r="AQ66">
        <v>62.244</v>
      </c>
      <c r="AR66">
        <v>17.664000000000001</v>
      </c>
      <c r="AS66">
        <v>14.7972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83.399999999999991</v>
      </c>
      <c r="BA66">
        <f t="shared" si="1"/>
        <v>2392.5894240000007</v>
      </c>
      <c r="BB66">
        <v>63</v>
      </c>
      <c r="BD66">
        <v>24.07</v>
      </c>
      <c r="BE66">
        <v>7.63</v>
      </c>
      <c r="BF66">
        <v>1.26</v>
      </c>
      <c r="BG66">
        <v>1.98</v>
      </c>
      <c r="BH66">
        <v>5.77</v>
      </c>
      <c r="BI66">
        <v>7.17</v>
      </c>
      <c r="BJ66">
        <v>1.56</v>
      </c>
      <c r="BK66">
        <v>4.03</v>
      </c>
      <c r="BL66">
        <v>1.92</v>
      </c>
      <c r="BM66">
        <v>1.37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83.399999999999991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213.73820000000001</v>
      </c>
      <c r="L67">
        <v>492.22210000000001</v>
      </c>
      <c r="M67">
        <v>46</v>
      </c>
      <c r="N67">
        <v>118.125</v>
      </c>
      <c r="O67">
        <v>123.66562500000001</v>
      </c>
      <c r="P67">
        <v>128.25</v>
      </c>
      <c r="Q67">
        <v>17.277699999999999</v>
      </c>
      <c r="R67">
        <v>41.622999999999998</v>
      </c>
      <c r="S67">
        <v>25.687000000000001</v>
      </c>
      <c r="T67">
        <v>0</v>
      </c>
      <c r="U67">
        <v>279.18</v>
      </c>
      <c r="V67">
        <v>20.73</v>
      </c>
      <c r="W67">
        <v>30.957000000000001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36.459600000000002</v>
      </c>
      <c r="AE67">
        <v>49.436556000000003</v>
      </c>
      <c r="AF67">
        <v>28.594000000000001</v>
      </c>
      <c r="AG67">
        <v>18.583200000000001</v>
      </c>
      <c r="AH67">
        <v>140.34540000000001</v>
      </c>
      <c r="AI67">
        <v>0</v>
      </c>
      <c r="AJ67">
        <v>0</v>
      </c>
      <c r="AK67">
        <v>50.76</v>
      </c>
      <c r="AL67">
        <v>60.423999999999999</v>
      </c>
      <c r="AM67">
        <v>15.996</v>
      </c>
      <c r="AN67">
        <v>0.82259000000000004</v>
      </c>
      <c r="AO67">
        <v>27.047999999999998</v>
      </c>
      <c r="AP67">
        <v>9.4794</v>
      </c>
      <c r="AQ67">
        <v>62.244</v>
      </c>
      <c r="AR67">
        <v>52.991999999999997</v>
      </c>
      <c r="AS67">
        <v>21.523199999999999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82.96</v>
      </c>
      <c r="BA67">
        <f t="shared" si="1"/>
        <v>2481.9765240000011</v>
      </c>
      <c r="BB67">
        <v>64</v>
      </c>
      <c r="BD67">
        <v>24.07</v>
      </c>
      <c r="BE67">
        <v>7.63</v>
      </c>
      <c r="BF67">
        <v>1.26</v>
      </c>
      <c r="BG67">
        <v>1.98</v>
      </c>
      <c r="BH67">
        <v>5.77</v>
      </c>
      <c r="BI67">
        <v>7.17</v>
      </c>
      <c r="BJ67">
        <v>1.56</v>
      </c>
      <c r="BK67">
        <v>4.03</v>
      </c>
      <c r="BL67">
        <v>1.92</v>
      </c>
      <c r="BM67">
        <v>1.37</v>
      </c>
      <c r="BN67">
        <v>0.5</v>
      </c>
      <c r="BO67">
        <v>15.77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82.96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213.73820000000001</v>
      </c>
      <c r="L68">
        <v>492.22210000000001</v>
      </c>
      <c r="M68">
        <v>46</v>
      </c>
      <c r="N68">
        <v>118.125</v>
      </c>
      <c r="O68">
        <v>123.66562500000001</v>
      </c>
      <c r="P68">
        <v>129.75</v>
      </c>
      <c r="Q68">
        <v>21.82</v>
      </c>
      <c r="R68">
        <v>41.622999999999998</v>
      </c>
      <c r="S68">
        <v>25.687000000000001</v>
      </c>
      <c r="T68">
        <v>0</v>
      </c>
      <c r="U68">
        <v>279.18</v>
      </c>
      <c r="V68">
        <v>20.73</v>
      </c>
      <c r="W68">
        <v>30.957000000000001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36.459600000000002</v>
      </c>
      <c r="AE68">
        <v>49.436556000000003</v>
      </c>
      <c r="AF68">
        <v>28.594000000000001</v>
      </c>
      <c r="AG68">
        <v>18.583200000000001</v>
      </c>
      <c r="AH68">
        <v>140.34540000000001</v>
      </c>
      <c r="AI68">
        <v>3.1825000000000001</v>
      </c>
      <c r="AJ68">
        <v>0</v>
      </c>
      <c r="AK68">
        <v>50.76</v>
      </c>
      <c r="AL68">
        <v>60.423999999999999</v>
      </c>
      <c r="AM68">
        <v>15.996</v>
      </c>
      <c r="AN68">
        <v>0.82259000000000004</v>
      </c>
      <c r="AO68">
        <v>27.047999999999998</v>
      </c>
      <c r="AP68">
        <v>9.4794</v>
      </c>
      <c r="AQ68">
        <v>62.244</v>
      </c>
      <c r="AR68">
        <v>52.991999999999997</v>
      </c>
      <c r="AS68">
        <v>21.523199999999999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82.97999999999999</v>
      </c>
      <c r="BA68">
        <f t="shared" ref="BA68:BA99" si="4">SUM(B68:AZ68)</f>
        <v>2491.2213240000005</v>
      </c>
      <c r="BB68">
        <v>65</v>
      </c>
      <c r="BD68">
        <v>24.07</v>
      </c>
      <c r="BE68">
        <v>7.63</v>
      </c>
      <c r="BF68">
        <v>1.26</v>
      </c>
      <c r="BG68">
        <v>1.98</v>
      </c>
      <c r="BH68">
        <v>5.77</v>
      </c>
      <c r="BI68">
        <v>7.17</v>
      </c>
      <c r="BJ68">
        <v>1.56</v>
      </c>
      <c r="BK68">
        <v>4.03</v>
      </c>
      <c r="BL68">
        <v>1.92</v>
      </c>
      <c r="BM68">
        <v>1.39</v>
      </c>
      <c r="BN68">
        <v>0.5</v>
      </c>
      <c r="BO68">
        <v>15.77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82.97999999999999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187.73820000000001</v>
      </c>
      <c r="L69">
        <v>605.90039999999999</v>
      </c>
      <c r="M69">
        <v>46</v>
      </c>
      <c r="N69">
        <v>118.125</v>
      </c>
      <c r="O69">
        <v>123.66562500000001</v>
      </c>
      <c r="P69">
        <v>125.59</v>
      </c>
      <c r="Q69">
        <v>21.82</v>
      </c>
      <c r="R69">
        <v>41.622999999999998</v>
      </c>
      <c r="S69">
        <v>25.687000000000001</v>
      </c>
      <c r="T69">
        <v>0</v>
      </c>
      <c r="U69">
        <v>279.18</v>
      </c>
      <c r="V69">
        <v>20.73</v>
      </c>
      <c r="W69">
        <v>30.957000000000001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19.35568</v>
      </c>
      <c r="AD69">
        <v>36.459600000000002</v>
      </c>
      <c r="AE69">
        <v>49.436556000000003</v>
      </c>
      <c r="AF69">
        <v>28.594000000000001</v>
      </c>
      <c r="AG69">
        <v>18.583200000000001</v>
      </c>
      <c r="AH69">
        <v>140.34540000000001</v>
      </c>
      <c r="AI69">
        <v>14.003</v>
      </c>
      <c r="AJ69">
        <v>0</v>
      </c>
      <c r="AK69">
        <v>50.76</v>
      </c>
      <c r="AL69">
        <v>79.364599999999996</v>
      </c>
      <c r="AM69">
        <v>15.996</v>
      </c>
      <c r="AN69">
        <v>0.82259000000000004</v>
      </c>
      <c r="AO69">
        <v>27.047999999999998</v>
      </c>
      <c r="AP69">
        <v>9.4794</v>
      </c>
      <c r="AQ69">
        <v>62.244</v>
      </c>
      <c r="AR69">
        <v>11.04</v>
      </c>
      <c r="AS69">
        <v>14.7972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82.97999999999999</v>
      </c>
      <c r="BA69">
        <f t="shared" si="4"/>
        <v>2546.1155960000006</v>
      </c>
      <c r="BB69">
        <v>66</v>
      </c>
      <c r="BD69">
        <v>24.07</v>
      </c>
      <c r="BE69">
        <v>7.63</v>
      </c>
      <c r="BF69">
        <v>1.26</v>
      </c>
      <c r="BG69">
        <v>1.98</v>
      </c>
      <c r="BH69">
        <v>5.77</v>
      </c>
      <c r="BI69">
        <v>7.17</v>
      </c>
      <c r="BJ69">
        <v>1.56</v>
      </c>
      <c r="BK69">
        <v>4.03</v>
      </c>
      <c r="BL69">
        <v>1.92</v>
      </c>
      <c r="BM69">
        <v>1.39</v>
      </c>
      <c r="BN69">
        <v>0.5</v>
      </c>
      <c r="BO69">
        <v>15.77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82.97999999999999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187.73820000000001</v>
      </c>
      <c r="L70">
        <v>605.90039999999999</v>
      </c>
      <c r="M70">
        <v>46</v>
      </c>
      <c r="N70">
        <v>118.125</v>
      </c>
      <c r="O70">
        <v>123.66562500000001</v>
      </c>
      <c r="P70">
        <v>125.59</v>
      </c>
      <c r="Q70">
        <v>21.82</v>
      </c>
      <c r="R70">
        <v>41.622999999999998</v>
      </c>
      <c r="S70">
        <v>25.687000000000001</v>
      </c>
      <c r="T70">
        <v>0</v>
      </c>
      <c r="U70">
        <v>279.18</v>
      </c>
      <c r="V70">
        <v>20.73</v>
      </c>
      <c r="W70">
        <v>30.957000000000001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19.35568</v>
      </c>
      <c r="AD70">
        <v>36.544144000000003</v>
      </c>
      <c r="AE70">
        <v>49.436556000000003</v>
      </c>
      <c r="AF70">
        <v>28.594000000000001</v>
      </c>
      <c r="AG70">
        <v>18.583200000000001</v>
      </c>
      <c r="AH70">
        <v>140.34540000000001</v>
      </c>
      <c r="AI70">
        <v>14.003</v>
      </c>
      <c r="AJ70">
        <v>0</v>
      </c>
      <c r="AK70">
        <v>50.76</v>
      </c>
      <c r="AL70">
        <v>79.364599999999996</v>
      </c>
      <c r="AM70">
        <v>15.996</v>
      </c>
      <c r="AN70">
        <v>0.82259000000000004</v>
      </c>
      <c r="AO70">
        <v>27.047999999999998</v>
      </c>
      <c r="AP70">
        <v>9.4794</v>
      </c>
      <c r="AQ70">
        <v>62.244</v>
      </c>
      <c r="AR70">
        <v>11.04</v>
      </c>
      <c r="AS70">
        <v>14.7972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82.97999999999999</v>
      </c>
      <c r="BA70">
        <f t="shared" si="4"/>
        <v>2546.2001400000008</v>
      </c>
      <c r="BB70">
        <v>67</v>
      </c>
      <c r="BD70">
        <v>24.07</v>
      </c>
      <c r="BE70">
        <v>7.63</v>
      </c>
      <c r="BF70">
        <v>1.26</v>
      </c>
      <c r="BG70">
        <v>1.98</v>
      </c>
      <c r="BH70">
        <v>5.77</v>
      </c>
      <c r="BI70">
        <v>7.17</v>
      </c>
      <c r="BJ70">
        <v>1.56</v>
      </c>
      <c r="BK70">
        <v>4.03</v>
      </c>
      <c r="BL70">
        <v>1.92</v>
      </c>
      <c r="BM70">
        <v>1.39</v>
      </c>
      <c r="BN70">
        <v>0.5</v>
      </c>
      <c r="BO70">
        <v>15.77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82.97999999999999</v>
      </c>
    </row>
    <row r="71" spans="1:75">
      <c r="A71" t="s">
        <v>113</v>
      </c>
      <c r="B71">
        <v>0</v>
      </c>
      <c r="C71">
        <v>0</v>
      </c>
      <c r="D71">
        <v>0.15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187.73820000000001</v>
      </c>
      <c r="L71">
        <v>605.90039999999999</v>
      </c>
      <c r="M71">
        <v>46</v>
      </c>
      <c r="N71">
        <v>118.125</v>
      </c>
      <c r="O71">
        <v>123.66562500000001</v>
      </c>
      <c r="P71">
        <v>125.59</v>
      </c>
      <c r="Q71">
        <v>21.82</v>
      </c>
      <c r="R71">
        <v>41.622999999999998</v>
      </c>
      <c r="S71">
        <v>25.687000000000001</v>
      </c>
      <c r="T71">
        <v>0</v>
      </c>
      <c r="U71">
        <v>279.18</v>
      </c>
      <c r="V71">
        <v>20.73</v>
      </c>
      <c r="W71">
        <v>30.957000000000001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19.35568</v>
      </c>
      <c r="AD71">
        <v>36.544144000000003</v>
      </c>
      <c r="AE71">
        <v>49.436556000000003</v>
      </c>
      <c r="AF71">
        <v>28.594000000000001</v>
      </c>
      <c r="AG71">
        <v>18.583200000000001</v>
      </c>
      <c r="AH71">
        <v>140.34540000000001</v>
      </c>
      <c r="AI71">
        <v>14.003</v>
      </c>
      <c r="AJ71">
        <v>0</v>
      </c>
      <c r="AK71">
        <v>50.76</v>
      </c>
      <c r="AL71">
        <v>79.364599999999996</v>
      </c>
      <c r="AM71">
        <v>15.996</v>
      </c>
      <c r="AN71">
        <v>0.82259000000000004</v>
      </c>
      <c r="AO71">
        <v>27.047999999999998</v>
      </c>
      <c r="AP71">
        <v>9.4794</v>
      </c>
      <c r="AQ71">
        <v>62.244</v>
      </c>
      <c r="AR71">
        <v>11.04</v>
      </c>
      <c r="AS71">
        <v>14.7972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82.97999999999999</v>
      </c>
      <c r="BA71">
        <f t="shared" si="4"/>
        <v>2546.3501400000005</v>
      </c>
      <c r="BB71">
        <v>68</v>
      </c>
      <c r="BD71">
        <v>24.07</v>
      </c>
      <c r="BE71">
        <v>7.63</v>
      </c>
      <c r="BF71">
        <v>1.26</v>
      </c>
      <c r="BG71">
        <v>1.98</v>
      </c>
      <c r="BH71">
        <v>5.77</v>
      </c>
      <c r="BI71">
        <v>7.17</v>
      </c>
      <c r="BJ71">
        <v>1.56</v>
      </c>
      <c r="BK71">
        <v>4.03</v>
      </c>
      <c r="BL71">
        <v>1.92</v>
      </c>
      <c r="BM71">
        <v>1.39</v>
      </c>
      <c r="BN71">
        <v>0.5</v>
      </c>
      <c r="BO71">
        <v>15.77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82.97999999999999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187.73820000000001</v>
      </c>
      <c r="L72">
        <v>605.90039999999999</v>
      </c>
      <c r="M72">
        <v>46</v>
      </c>
      <c r="N72">
        <v>118.125</v>
      </c>
      <c r="O72">
        <v>123.66562500000001</v>
      </c>
      <c r="P72">
        <v>125.59</v>
      </c>
      <c r="Q72">
        <v>21.82</v>
      </c>
      <c r="R72">
        <v>41.622999999999998</v>
      </c>
      <c r="S72">
        <v>25.687000000000001</v>
      </c>
      <c r="T72">
        <v>0</v>
      </c>
      <c r="U72">
        <v>279.18</v>
      </c>
      <c r="V72">
        <v>20.73</v>
      </c>
      <c r="W72">
        <v>30.957000000000001</v>
      </c>
      <c r="X72">
        <v>147.515625</v>
      </c>
      <c r="Y72">
        <v>0</v>
      </c>
      <c r="Z72">
        <v>13.1076</v>
      </c>
      <c r="AA72">
        <v>42.66</v>
      </c>
      <c r="AB72">
        <v>39.510120000000001</v>
      </c>
      <c r="AC72">
        <v>19.35568</v>
      </c>
      <c r="AD72">
        <v>36.544144000000003</v>
      </c>
      <c r="AE72">
        <v>49.436556000000003</v>
      </c>
      <c r="AF72">
        <v>28.594000000000001</v>
      </c>
      <c r="AG72">
        <v>18.583200000000001</v>
      </c>
      <c r="AH72">
        <v>140.34540000000001</v>
      </c>
      <c r="AI72">
        <v>14.003</v>
      </c>
      <c r="AJ72">
        <v>0</v>
      </c>
      <c r="AK72">
        <v>50.76</v>
      </c>
      <c r="AL72">
        <v>79.364599999999996</v>
      </c>
      <c r="AM72">
        <v>15.996</v>
      </c>
      <c r="AN72">
        <v>0.82259000000000004</v>
      </c>
      <c r="AO72">
        <v>27.047999999999998</v>
      </c>
      <c r="AP72">
        <v>9.4794</v>
      </c>
      <c r="AQ72">
        <v>62.244</v>
      </c>
      <c r="AR72">
        <v>15.456</v>
      </c>
      <c r="AS72">
        <v>14.7972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82.99</v>
      </c>
      <c r="BA72">
        <f t="shared" si="4"/>
        <v>2550.6261400000008</v>
      </c>
      <c r="BB72">
        <v>69</v>
      </c>
      <c r="BD72">
        <v>24.07</v>
      </c>
      <c r="BE72">
        <v>7.63</v>
      </c>
      <c r="BF72">
        <v>1.26</v>
      </c>
      <c r="BG72">
        <v>1.98</v>
      </c>
      <c r="BH72">
        <v>5.77</v>
      </c>
      <c r="BI72">
        <v>7.17</v>
      </c>
      <c r="BJ72">
        <v>1.56</v>
      </c>
      <c r="BK72">
        <v>4.03</v>
      </c>
      <c r="BL72">
        <v>1.92</v>
      </c>
      <c r="BM72">
        <v>1.4</v>
      </c>
      <c r="BN72">
        <v>0.5</v>
      </c>
      <c r="BO72">
        <v>15.77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82.99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125.59</v>
      </c>
      <c r="Q73">
        <v>21.82</v>
      </c>
      <c r="R73">
        <v>41.622999999999998</v>
      </c>
      <c r="S73">
        <v>25.687000000000001</v>
      </c>
      <c r="T73">
        <v>0</v>
      </c>
      <c r="U73">
        <v>279.18</v>
      </c>
      <c r="V73">
        <v>20.73</v>
      </c>
      <c r="W73">
        <v>30.957000000000001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19.35568</v>
      </c>
      <c r="AD73">
        <v>36.544144000000003</v>
      </c>
      <c r="AE73">
        <v>49.436556000000003</v>
      </c>
      <c r="AF73">
        <v>28.594000000000001</v>
      </c>
      <c r="AG73">
        <v>18.583200000000001</v>
      </c>
      <c r="AH73">
        <v>140.34540000000001</v>
      </c>
      <c r="AI73">
        <v>14.003</v>
      </c>
      <c r="AJ73">
        <v>0</v>
      </c>
      <c r="AK73">
        <v>50.76</v>
      </c>
      <c r="AL73">
        <v>79.364599999999996</v>
      </c>
      <c r="AM73">
        <v>15.996</v>
      </c>
      <c r="AN73">
        <v>0.82259000000000004</v>
      </c>
      <c r="AO73">
        <v>24.99</v>
      </c>
      <c r="AP73">
        <v>9.4794</v>
      </c>
      <c r="AQ73">
        <v>62.244</v>
      </c>
      <c r="AR73">
        <v>13.247999999999999</v>
      </c>
      <c r="AS73">
        <v>14.7972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82.99</v>
      </c>
      <c r="BA73">
        <f t="shared" si="4"/>
        <v>2626.4017400000007</v>
      </c>
      <c r="BB73">
        <v>70</v>
      </c>
      <c r="BD73">
        <v>24.07</v>
      </c>
      <c r="BE73">
        <v>7.63</v>
      </c>
      <c r="BF73">
        <v>1.26</v>
      </c>
      <c r="BG73">
        <v>1.98</v>
      </c>
      <c r="BH73">
        <v>5.77</v>
      </c>
      <c r="BI73">
        <v>7.17</v>
      </c>
      <c r="BJ73">
        <v>1.56</v>
      </c>
      <c r="BK73">
        <v>4.03</v>
      </c>
      <c r="BL73">
        <v>1.92</v>
      </c>
      <c r="BM73">
        <v>1.4</v>
      </c>
      <c r="BN73">
        <v>0.5</v>
      </c>
      <c r="BO73">
        <v>15.77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82.99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125.59</v>
      </c>
      <c r="Q74">
        <v>21.82</v>
      </c>
      <c r="R74">
        <v>41.622999999999998</v>
      </c>
      <c r="S74">
        <v>25.687000000000001</v>
      </c>
      <c r="T74">
        <v>0</v>
      </c>
      <c r="U74">
        <v>279.18</v>
      </c>
      <c r="V74">
        <v>20.73</v>
      </c>
      <c r="W74">
        <v>30.957000000000001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19.35568</v>
      </c>
      <c r="AD74">
        <v>36.544144000000003</v>
      </c>
      <c r="AE74">
        <v>49.436556000000003</v>
      </c>
      <c r="AF74">
        <v>28.594000000000001</v>
      </c>
      <c r="AG74">
        <v>18.583200000000001</v>
      </c>
      <c r="AH74">
        <v>140.34540000000001</v>
      </c>
      <c r="AI74">
        <v>14.003</v>
      </c>
      <c r="AJ74">
        <v>0</v>
      </c>
      <c r="AK74">
        <v>50.76</v>
      </c>
      <c r="AL74">
        <v>79.364599999999996</v>
      </c>
      <c r="AM74">
        <v>15.996</v>
      </c>
      <c r="AN74">
        <v>0.82259000000000004</v>
      </c>
      <c r="AO74">
        <v>24.99</v>
      </c>
      <c r="AP74">
        <v>9.4794</v>
      </c>
      <c r="AQ74">
        <v>62.244</v>
      </c>
      <c r="AR74">
        <v>13.247999999999999</v>
      </c>
      <c r="AS74">
        <v>14.7972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82.99</v>
      </c>
      <c r="BA74">
        <f t="shared" si="4"/>
        <v>2626.4017400000007</v>
      </c>
      <c r="BB74">
        <v>71</v>
      </c>
      <c r="BD74">
        <v>24.07</v>
      </c>
      <c r="BE74">
        <v>7.63</v>
      </c>
      <c r="BF74">
        <v>1.26</v>
      </c>
      <c r="BG74">
        <v>1.98</v>
      </c>
      <c r="BH74">
        <v>5.77</v>
      </c>
      <c r="BI74">
        <v>7.17</v>
      </c>
      <c r="BJ74">
        <v>1.56</v>
      </c>
      <c r="BK74">
        <v>4.03</v>
      </c>
      <c r="BL74">
        <v>1.92</v>
      </c>
      <c r="BM74">
        <v>1.4</v>
      </c>
      <c r="BN74">
        <v>0.5</v>
      </c>
      <c r="BO74">
        <v>15.77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82.99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139.31</v>
      </c>
      <c r="Q75">
        <v>21.82</v>
      </c>
      <c r="R75">
        <v>41.622999999999998</v>
      </c>
      <c r="S75">
        <v>25.687000000000001</v>
      </c>
      <c r="T75">
        <v>0</v>
      </c>
      <c r="U75">
        <v>279.18</v>
      </c>
      <c r="V75">
        <v>20.73</v>
      </c>
      <c r="W75">
        <v>30.957000000000001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18.583200000000001</v>
      </c>
      <c r="AH75">
        <v>140.34540000000001</v>
      </c>
      <c r="AI75">
        <v>14.003</v>
      </c>
      <c r="AJ75">
        <v>0</v>
      </c>
      <c r="AK75">
        <v>50.76</v>
      </c>
      <c r="AL75">
        <v>79.364599999999996</v>
      </c>
      <c r="AM75">
        <v>15.996</v>
      </c>
      <c r="AN75">
        <v>0.82259000000000004</v>
      </c>
      <c r="AO75">
        <v>24.99</v>
      </c>
      <c r="AP75">
        <v>9.4794</v>
      </c>
      <c r="AQ75">
        <v>62.244</v>
      </c>
      <c r="AR75">
        <v>11.04</v>
      </c>
      <c r="AS75">
        <v>11.434200000000001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83.16</v>
      </c>
      <c r="BA75">
        <f t="shared" si="4"/>
        <v>2629.7207400000007</v>
      </c>
      <c r="BB75">
        <v>72</v>
      </c>
      <c r="BD75">
        <v>25.2</v>
      </c>
      <c r="BE75">
        <v>7.44</v>
      </c>
      <c r="BF75">
        <v>1.3</v>
      </c>
      <c r="BG75">
        <v>1.92</v>
      </c>
      <c r="BH75">
        <v>5.77</v>
      </c>
      <c r="BI75">
        <v>7.03</v>
      </c>
      <c r="BJ75">
        <v>1.6</v>
      </c>
      <c r="BK75">
        <v>4.03</v>
      </c>
      <c r="BL75">
        <v>1.84</v>
      </c>
      <c r="BM75">
        <v>1.4</v>
      </c>
      <c r="BN75">
        <v>0.49</v>
      </c>
      <c r="BO75">
        <v>15.39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83.16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139.31</v>
      </c>
      <c r="Q76">
        <v>21.82</v>
      </c>
      <c r="R76">
        <v>41.622999999999998</v>
      </c>
      <c r="S76">
        <v>25.687000000000001</v>
      </c>
      <c r="T76">
        <v>0</v>
      </c>
      <c r="U76">
        <v>279.18</v>
      </c>
      <c r="V76">
        <v>20.73</v>
      </c>
      <c r="W76">
        <v>30.957000000000001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18.583200000000001</v>
      </c>
      <c r="AH76">
        <v>140.34540000000001</v>
      </c>
      <c r="AI76">
        <v>14.003</v>
      </c>
      <c r="AJ76">
        <v>0</v>
      </c>
      <c r="AK76">
        <v>50.76</v>
      </c>
      <c r="AL76">
        <v>79.364599999999996</v>
      </c>
      <c r="AM76">
        <v>15.996</v>
      </c>
      <c r="AN76">
        <v>0.82259000000000004</v>
      </c>
      <c r="AO76">
        <v>24.99</v>
      </c>
      <c r="AP76">
        <v>9.4794</v>
      </c>
      <c r="AQ76">
        <v>62.244</v>
      </c>
      <c r="AR76">
        <v>11.04</v>
      </c>
      <c r="AS76">
        <v>11.434200000000001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83.18</v>
      </c>
      <c r="BA76">
        <f t="shared" si="4"/>
        <v>2629.7407400000006</v>
      </c>
      <c r="BB76">
        <v>73</v>
      </c>
      <c r="BD76">
        <v>25.2</v>
      </c>
      <c r="BE76">
        <v>7.44</v>
      </c>
      <c r="BF76">
        <v>1.3</v>
      </c>
      <c r="BG76">
        <v>1.92</v>
      </c>
      <c r="BH76">
        <v>5.77</v>
      </c>
      <c r="BI76">
        <v>7.03</v>
      </c>
      <c r="BJ76">
        <v>1.6</v>
      </c>
      <c r="BK76">
        <v>4.03</v>
      </c>
      <c r="BL76">
        <v>1.84</v>
      </c>
      <c r="BM76">
        <v>1.42</v>
      </c>
      <c r="BN76">
        <v>0.49</v>
      </c>
      <c r="BO76">
        <v>15.39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83.18</v>
      </c>
    </row>
    <row r="77" spans="1:75">
      <c r="A77" t="s">
        <v>119</v>
      </c>
      <c r="B77">
        <v>0</v>
      </c>
      <c r="C77">
        <v>7.9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653.15250000000003</v>
      </c>
      <c r="M77">
        <v>46</v>
      </c>
      <c r="N77">
        <v>118.125</v>
      </c>
      <c r="O77">
        <v>123.66562500000001</v>
      </c>
      <c r="P77">
        <v>139.31</v>
      </c>
      <c r="Q77">
        <v>21.82</v>
      </c>
      <c r="R77">
        <v>41.622999999999998</v>
      </c>
      <c r="S77">
        <v>25.687000000000001</v>
      </c>
      <c r="T77">
        <v>0</v>
      </c>
      <c r="U77">
        <v>279.18</v>
      </c>
      <c r="V77">
        <v>20.73</v>
      </c>
      <c r="W77">
        <v>30.957000000000001</v>
      </c>
      <c r="X77">
        <v>147.515625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28.594000000000001</v>
      </c>
      <c r="AG77">
        <v>18.583200000000001</v>
      </c>
      <c r="AH77">
        <v>140.34540000000001</v>
      </c>
      <c r="AI77">
        <v>14.003</v>
      </c>
      <c r="AJ77">
        <v>0</v>
      </c>
      <c r="AK77">
        <v>50.76</v>
      </c>
      <c r="AL77">
        <v>60.423999999999999</v>
      </c>
      <c r="AM77">
        <v>15.996</v>
      </c>
      <c r="AN77">
        <v>0.82259000000000004</v>
      </c>
      <c r="AO77">
        <v>24.99</v>
      </c>
      <c r="AP77">
        <v>9.4794</v>
      </c>
      <c r="AQ77">
        <v>62.244</v>
      </c>
      <c r="AR77">
        <v>11.04</v>
      </c>
      <c r="AS77">
        <v>11.434200000000001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83.18</v>
      </c>
      <c r="BA77">
        <f t="shared" si="4"/>
        <v>2628.4096680000011</v>
      </c>
      <c r="BB77">
        <v>74</v>
      </c>
      <c r="BD77">
        <v>25.2</v>
      </c>
      <c r="BE77">
        <v>7.44</v>
      </c>
      <c r="BF77">
        <v>1.3</v>
      </c>
      <c r="BG77">
        <v>1.92</v>
      </c>
      <c r="BH77">
        <v>5.77</v>
      </c>
      <c r="BI77">
        <v>7.03</v>
      </c>
      <c r="BJ77">
        <v>1.6</v>
      </c>
      <c r="BK77">
        <v>4.03</v>
      </c>
      <c r="BL77">
        <v>1.84</v>
      </c>
      <c r="BM77">
        <v>1.42</v>
      </c>
      <c r="BN77">
        <v>0.49</v>
      </c>
      <c r="BO77">
        <v>15.39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83.18</v>
      </c>
    </row>
    <row r="78" spans="1:75">
      <c r="A78" t="s">
        <v>120</v>
      </c>
      <c r="B78">
        <v>0</v>
      </c>
      <c r="C78">
        <v>5.8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653.15250000000003</v>
      </c>
      <c r="M78">
        <v>46</v>
      </c>
      <c r="N78">
        <v>118.125</v>
      </c>
      <c r="O78">
        <v>123.66562500000001</v>
      </c>
      <c r="P78">
        <v>139.31</v>
      </c>
      <c r="Q78">
        <v>21.82</v>
      </c>
      <c r="R78">
        <v>41.622999999999998</v>
      </c>
      <c r="S78">
        <v>25.687000000000001</v>
      </c>
      <c r="T78">
        <v>0</v>
      </c>
      <c r="U78">
        <v>279.18</v>
      </c>
      <c r="V78">
        <v>20.73</v>
      </c>
      <c r="W78">
        <v>30.957000000000001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28.594000000000001</v>
      </c>
      <c r="AG78">
        <v>18.583200000000001</v>
      </c>
      <c r="AH78">
        <v>140.34540000000001</v>
      </c>
      <c r="AI78">
        <v>6.3650000000000002</v>
      </c>
      <c r="AJ78">
        <v>0</v>
      </c>
      <c r="AK78">
        <v>50.76</v>
      </c>
      <c r="AL78">
        <v>60.423999999999999</v>
      </c>
      <c r="AM78">
        <v>15.996</v>
      </c>
      <c r="AN78">
        <v>0.82259000000000004</v>
      </c>
      <c r="AO78">
        <v>24.99</v>
      </c>
      <c r="AP78">
        <v>9.4794</v>
      </c>
      <c r="AQ78">
        <v>62.244</v>
      </c>
      <c r="AR78">
        <v>11.04</v>
      </c>
      <c r="AS78">
        <v>11.434200000000001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83.18</v>
      </c>
      <c r="BA78">
        <f t="shared" si="4"/>
        <v>2618.6716680000004</v>
      </c>
      <c r="BB78">
        <v>75</v>
      </c>
      <c r="BD78">
        <v>25.2</v>
      </c>
      <c r="BE78">
        <v>7.44</v>
      </c>
      <c r="BF78">
        <v>1.3</v>
      </c>
      <c r="BG78">
        <v>1.92</v>
      </c>
      <c r="BH78">
        <v>5.77</v>
      </c>
      <c r="BI78">
        <v>7.03</v>
      </c>
      <c r="BJ78">
        <v>1.6</v>
      </c>
      <c r="BK78">
        <v>4.03</v>
      </c>
      <c r="BL78">
        <v>1.84</v>
      </c>
      <c r="BM78">
        <v>1.42</v>
      </c>
      <c r="BN78">
        <v>0.49</v>
      </c>
      <c r="BO78">
        <v>15.39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83.18</v>
      </c>
    </row>
    <row r="79" spans="1:75">
      <c r="A79" t="s">
        <v>121</v>
      </c>
      <c r="B79">
        <v>0</v>
      </c>
      <c r="C79">
        <v>5.8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653.15250000000003</v>
      </c>
      <c r="M79">
        <v>46</v>
      </c>
      <c r="N79">
        <v>118.125</v>
      </c>
      <c r="O79">
        <v>123.66562500000001</v>
      </c>
      <c r="P79">
        <v>139.31</v>
      </c>
      <c r="Q79">
        <v>21.82</v>
      </c>
      <c r="R79">
        <v>41.622999999999998</v>
      </c>
      <c r="S79">
        <v>25.687000000000001</v>
      </c>
      <c r="T79">
        <v>0</v>
      </c>
      <c r="U79">
        <v>279.18</v>
      </c>
      <c r="V79">
        <v>20.73</v>
      </c>
      <c r="W79">
        <v>30.957000000000001</v>
      </c>
      <c r="X79">
        <v>147.515625</v>
      </c>
      <c r="Y79">
        <v>0</v>
      </c>
      <c r="Z79">
        <v>19.6614</v>
      </c>
      <c r="AA79">
        <v>43.055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18.583200000000001</v>
      </c>
      <c r="AH79">
        <v>140.34540000000001</v>
      </c>
      <c r="AI79">
        <v>11.457000000000001</v>
      </c>
      <c r="AJ79">
        <v>0</v>
      </c>
      <c r="AK79">
        <v>50.76</v>
      </c>
      <c r="AL79">
        <v>60.423999999999999</v>
      </c>
      <c r="AM79">
        <v>16.7958</v>
      </c>
      <c r="AN79">
        <v>0.82259000000000004</v>
      </c>
      <c r="AO79">
        <v>24.99</v>
      </c>
      <c r="AP79">
        <v>9.4794</v>
      </c>
      <c r="AQ79">
        <v>62.244</v>
      </c>
      <c r="AR79">
        <v>11.04</v>
      </c>
      <c r="AS79">
        <v>11.434200000000001</v>
      </c>
      <c r="AT79">
        <v>14.342642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81.53</v>
      </c>
      <c r="BA79">
        <f t="shared" si="4"/>
        <v>2633.4389540000011</v>
      </c>
      <c r="BB79">
        <v>76</v>
      </c>
      <c r="BD79">
        <v>25.2</v>
      </c>
      <c r="BE79">
        <v>7.44</v>
      </c>
      <c r="BF79">
        <v>0</v>
      </c>
      <c r="BG79">
        <v>1.92</v>
      </c>
      <c r="BH79">
        <v>5.77</v>
      </c>
      <c r="BI79">
        <v>7.03</v>
      </c>
      <c r="BJ79">
        <v>1.6</v>
      </c>
      <c r="BK79">
        <v>4.03</v>
      </c>
      <c r="BL79">
        <v>1.9</v>
      </c>
      <c r="BM79">
        <v>1.42</v>
      </c>
      <c r="BN79">
        <v>0.49</v>
      </c>
      <c r="BO79">
        <v>14.98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81.53</v>
      </c>
    </row>
    <row r="80" spans="1:75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653.15250000000003</v>
      </c>
      <c r="M80">
        <v>46</v>
      </c>
      <c r="N80">
        <v>118.125</v>
      </c>
      <c r="O80">
        <v>123.66562500000001</v>
      </c>
      <c r="P80">
        <v>139.31</v>
      </c>
      <c r="Q80">
        <v>21.82</v>
      </c>
      <c r="R80">
        <v>41.622999999999998</v>
      </c>
      <c r="S80">
        <v>25.687000000000001</v>
      </c>
      <c r="T80">
        <v>0</v>
      </c>
      <c r="U80">
        <v>279.18</v>
      </c>
      <c r="V80">
        <v>20.73</v>
      </c>
      <c r="W80">
        <v>30.957000000000001</v>
      </c>
      <c r="X80">
        <v>147.515625</v>
      </c>
      <c r="Y80">
        <v>0</v>
      </c>
      <c r="Z80">
        <v>19.6614</v>
      </c>
      <c r="AA80">
        <v>43.055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18.583200000000001</v>
      </c>
      <c r="AH80">
        <v>140.34540000000001</v>
      </c>
      <c r="AI80">
        <v>48.883200000000002</v>
      </c>
      <c r="AJ80">
        <v>0</v>
      </c>
      <c r="AK80">
        <v>50.76</v>
      </c>
      <c r="AL80">
        <v>60.423999999999999</v>
      </c>
      <c r="AM80">
        <v>16.7958</v>
      </c>
      <c r="AN80">
        <v>0.82259000000000004</v>
      </c>
      <c r="AO80">
        <v>24.99</v>
      </c>
      <c r="AP80">
        <v>9.4794</v>
      </c>
      <c r="AQ80">
        <v>62.244</v>
      </c>
      <c r="AR80">
        <v>11.04</v>
      </c>
      <c r="AS80">
        <v>11.434200000000001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81.56</v>
      </c>
      <c r="BA80">
        <f t="shared" si="4"/>
        <v>2669.4493120000006</v>
      </c>
      <c r="BB80">
        <v>77</v>
      </c>
      <c r="BD80">
        <v>25.2</v>
      </c>
      <c r="BE80">
        <v>7.44</v>
      </c>
      <c r="BF80">
        <v>0</v>
      </c>
      <c r="BG80">
        <v>1.92</v>
      </c>
      <c r="BH80">
        <v>5.77</v>
      </c>
      <c r="BI80">
        <v>7.03</v>
      </c>
      <c r="BJ80">
        <v>1.6</v>
      </c>
      <c r="BK80">
        <v>4.03</v>
      </c>
      <c r="BL80">
        <v>1.9</v>
      </c>
      <c r="BM80">
        <v>1.45</v>
      </c>
      <c r="BN80">
        <v>0.49</v>
      </c>
      <c r="BO80">
        <v>14.98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81.56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653.15250000000003</v>
      </c>
      <c r="M81">
        <v>46</v>
      </c>
      <c r="N81">
        <v>118.125</v>
      </c>
      <c r="O81">
        <v>123.66562500000001</v>
      </c>
      <c r="P81">
        <v>139.31</v>
      </c>
      <c r="Q81">
        <v>21.82</v>
      </c>
      <c r="R81">
        <v>41.622999999999998</v>
      </c>
      <c r="S81">
        <v>25.687000000000001</v>
      </c>
      <c r="T81">
        <v>0</v>
      </c>
      <c r="U81">
        <v>279.18</v>
      </c>
      <c r="V81">
        <v>20.73</v>
      </c>
      <c r="W81">
        <v>30.957000000000001</v>
      </c>
      <c r="X81">
        <v>147.515625</v>
      </c>
      <c r="Y81">
        <v>0</v>
      </c>
      <c r="Z81">
        <v>19.6614</v>
      </c>
      <c r="AA81">
        <v>43.055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18.583200000000001</v>
      </c>
      <c r="AH81">
        <v>140.34540000000001</v>
      </c>
      <c r="AI81">
        <v>48.883200000000002</v>
      </c>
      <c r="AJ81">
        <v>0</v>
      </c>
      <c r="AK81">
        <v>50.76</v>
      </c>
      <c r="AL81">
        <v>60.423999999999999</v>
      </c>
      <c r="AM81">
        <v>16.7958</v>
      </c>
      <c r="AN81">
        <v>0.82259000000000004</v>
      </c>
      <c r="AO81">
        <v>24.99</v>
      </c>
      <c r="AP81">
        <v>9.4794</v>
      </c>
      <c r="AQ81">
        <v>62.244</v>
      </c>
      <c r="AR81">
        <v>15.456</v>
      </c>
      <c r="AS81">
        <v>11.434200000000001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81.56</v>
      </c>
      <c r="BA81">
        <f t="shared" si="4"/>
        <v>2673.8653120000008</v>
      </c>
      <c r="BB81">
        <v>78</v>
      </c>
      <c r="BD81">
        <v>25.2</v>
      </c>
      <c r="BE81">
        <v>7.44</v>
      </c>
      <c r="BF81">
        <v>0</v>
      </c>
      <c r="BG81">
        <v>1.92</v>
      </c>
      <c r="BH81">
        <v>5.77</v>
      </c>
      <c r="BI81">
        <v>7.03</v>
      </c>
      <c r="BJ81">
        <v>1.6</v>
      </c>
      <c r="BK81">
        <v>4.03</v>
      </c>
      <c r="BL81">
        <v>1.9</v>
      </c>
      <c r="BM81">
        <v>1.45</v>
      </c>
      <c r="BN81">
        <v>0.49</v>
      </c>
      <c r="BO81">
        <v>14.98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81.56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653.15250000000003</v>
      </c>
      <c r="M82">
        <v>46</v>
      </c>
      <c r="N82">
        <v>118.125</v>
      </c>
      <c r="O82">
        <v>123.66562500000001</v>
      </c>
      <c r="P82">
        <v>139.31</v>
      </c>
      <c r="Q82">
        <v>21.82</v>
      </c>
      <c r="R82">
        <v>41.622999999999998</v>
      </c>
      <c r="S82">
        <v>25.687000000000001</v>
      </c>
      <c r="T82">
        <v>0</v>
      </c>
      <c r="U82">
        <v>279.18</v>
      </c>
      <c r="V82">
        <v>20.73</v>
      </c>
      <c r="W82">
        <v>30.957000000000001</v>
      </c>
      <c r="X82">
        <v>147.515625</v>
      </c>
      <c r="Y82">
        <v>0</v>
      </c>
      <c r="Z82">
        <v>19.6614</v>
      </c>
      <c r="AA82">
        <v>43.055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18.583200000000001</v>
      </c>
      <c r="AH82">
        <v>140.34540000000001</v>
      </c>
      <c r="AI82">
        <v>48.883200000000002</v>
      </c>
      <c r="AJ82">
        <v>0</v>
      </c>
      <c r="AK82">
        <v>50.76</v>
      </c>
      <c r="AL82">
        <v>60.423999999999999</v>
      </c>
      <c r="AM82">
        <v>16.7958</v>
      </c>
      <c r="AN82">
        <v>0.82259000000000004</v>
      </c>
      <c r="AO82">
        <v>24.99</v>
      </c>
      <c r="AP82">
        <v>9.4794</v>
      </c>
      <c r="AQ82">
        <v>62.244</v>
      </c>
      <c r="AR82">
        <v>15.456</v>
      </c>
      <c r="AS82">
        <v>11.434200000000001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81.56</v>
      </c>
      <c r="BA82">
        <f t="shared" si="4"/>
        <v>2673.8653120000008</v>
      </c>
      <c r="BB82">
        <v>79</v>
      </c>
      <c r="BD82">
        <v>25.2</v>
      </c>
      <c r="BE82">
        <v>7.44</v>
      </c>
      <c r="BF82">
        <v>0</v>
      </c>
      <c r="BG82">
        <v>1.92</v>
      </c>
      <c r="BH82">
        <v>5.77</v>
      </c>
      <c r="BI82">
        <v>7.03</v>
      </c>
      <c r="BJ82">
        <v>1.6</v>
      </c>
      <c r="BK82">
        <v>4.03</v>
      </c>
      <c r="BL82">
        <v>1.9</v>
      </c>
      <c r="BM82">
        <v>1.45</v>
      </c>
      <c r="BN82">
        <v>0.49</v>
      </c>
      <c r="BO82">
        <v>14.98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81.56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653.15250000000003</v>
      </c>
      <c r="M83">
        <v>46</v>
      </c>
      <c r="N83">
        <v>118.125</v>
      </c>
      <c r="O83">
        <v>123.66562500000001</v>
      </c>
      <c r="P83">
        <v>139.31</v>
      </c>
      <c r="Q83">
        <v>21.82</v>
      </c>
      <c r="R83">
        <v>41.622999999999998</v>
      </c>
      <c r="S83">
        <v>25.687000000000001</v>
      </c>
      <c r="T83">
        <v>0</v>
      </c>
      <c r="U83">
        <v>279.18</v>
      </c>
      <c r="V83">
        <v>20.73</v>
      </c>
      <c r="W83">
        <v>30.957000000000001</v>
      </c>
      <c r="X83">
        <v>147.515625</v>
      </c>
      <c r="Y83">
        <v>0</v>
      </c>
      <c r="Z83">
        <v>19.6614</v>
      </c>
      <c r="AA83">
        <v>43.055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18.583200000000001</v>
      </c>
      <c r="AH83">
        <v>140.34540000000001</v>
      </c>
      <c r="AI83">
        <v>48.883200000000002</v>
      </c>
      <c r="AJ83">
        <v>0</v>
      </c>
      <c r="AK83">
        <v>50.76</v>
      </c>
      <c r="AL83">
        <v>60.423999999999999</v>
      </c>
      <c r="AM83">
        <v>16.7958</v>
      </c>
      <c r="AN83">
        <v>0.82259000000000004</v>
      </c>
      <c r="AO83">
        <v>24.99</v>
      </c>
      <c r="AP83">
        <v>9.4794</v>
      </c>
      <c r="AQ83">
        <v>62.244</v>
      </c>
      <c r="AR83">
        <v>15.456</v>
      </c>
      <c r="AS83">
        <v>11.434200000000001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81.56</v>
      </c>
      <c r="BA83">
        <f t="shared" si="4"/>
        <v>2673.8653120000008</v>
      </c>
      <c r="BB83">
        <v>80</v>
      </c>
      <c r="BD83">
        <v>25.2</v>
      </c>
      <c r="BE83">
        <v>7.44</v>
      </c>
      <c r="BF83">
        <v>0</v>
      </c>
      <c r="BG83">
        <v>1.92</v>
      </c>
      <c r="BH83">
        <v>5.77</v>
      </c>
      <c r="BI83">
        <v>7.03</v>
      </c>
      <c r="BJ83">
        <v>1.6</v>
      </c>
      <c r="BK83">
        <v>4.03</v>
      </c>
      <c r="BL83">
        <v>1.9</v>
      </c>
      <c r="BM83">
        <v>1.45</v>
      </c>
      <c r="BN83">
        <v>0.49</v>
      </c>
      <c r="BO83">
        <v>14.98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81.56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653.15250000000003</v>
      </c>
      <c r="M84">
        <v>46</v>
      </c>
      <c r="N84">
        <v>118.125</v>
      </c>
      <c r="O84">
        <v>123.66562500000001</v>
      </c>
      <c r="P84">
        <v>139.31</v>
      </c>
      <c r="Q84">
        <v>21.82</v>
      </c>
      <c r="R84">
        <v>41.622999999999998</v>
      </c>
      <c r="S84">
        <v>25.687000000000001</v>
      </c>
      <c r="T84">
        <v>0</v>
      </c>
      <c r="U84">
        <v>279.18</v>
      </c>
      <c r="V84">
        <v>20.73</v>
      </c>
      <c r="W84">
        <v>30.957000000000001</v>
      </c>
      <c r="X84">
        <v>147.515625</v>
      </c>
      <c r="Y84">
        <v>0</v>
      </c>
      <c r="Z84">
        <v>19.6614</v>
      </c>
      <c r="AA84">
        <v>43.055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18.583200000000001</v>
      </c>
      <c r="AH84">
        <v>140.34540000000001</v>
      </c>
      <c r="AI84">
        <v>48.883200000000002</v>
      </c>
      <c r="AJ84">
        <v>0</v>
      </c>
      <c r="AK84">
        <v>50.76</v>
      </c>
      <c r="AL84">
        <v>60.423999999999999</v>
      </c>
      <c r="AM84">
        <v>16.7958</v>
      </c>
      <c r="AN84">
        <v>0.82259000000000004</v>
      </c>
      <c r="AO84">
        <v>24.99</v>
      </c>
      <c r="AP84">
        <v>9.4794</v>
      </c>
      <c r="AQ84">
        <v>62.244</v>
      </c>
      <c r="AR84">
        <v>52.991999999999997</v>
      </c>
      <c r="AS84">
        <v>11.434200000000001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81.570000000000007</v>
      </c>
      <c r="BA84">
        <f t="shared" si="4"/>
        <v>2709.3113120000012</v>
      </c>
      <c r="BB84">
        <v>81</v>
      </c>
      <c r="BD84">
        <v>25.2</v>
      </c>
      <c r="BE84">
        <v>7.44</v>
      </c>
      <c r="BF84">
        <v>0</v>
      </c>
      <c r="BG84">
        <v>1.92</v>
      </c>
      <c r="BH84">
        <v>5.77</v>
      </c>
      <c r="BI84">
        <v>7.03</v>
      </c>
      <c r="BJ84">
        <v>1.6</v>
      </c>
      <c r="BK84">
        <v>4.03</v>
      </c>
      <c r="BL84">
        <v>1.9</v>
      </c>
      <c r="BM84">
        <v>1.46</v>
      </c>
      <c r="BN84">
        <v>0.49</v>
      </c>
      <c r="BO84">
        <v>14.98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81.570000000000007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653.15250000000003</v>
      </c>
      <c r="M85">
        <v>46</v>
      </c>
      <c r="N85">
        <v>118.125</v>
      </c>
      <c r="O85">
        <v>123.66562500000001</v>
      </c>
      <c r="P85">
        <v>139.31</v>
      </c>
      <c r="Q85">
        <v>21.82</v>
      </c>
      <c r="R85">
        <v>41.622999999999998</v>
      </c>
      <c r="S85">
        <v>25.687000000000001</v>
      </c>
      <c r="T85">
        <v>0</v>
      </c>
      <c r="U85">
        <v>279.18</v>
      </c>
      <c r="V85">
        <v>20.73</v>
      </c>
      <c r="W85">
        <v>30.957000000000001</v>
      </c>
      <c r="X85">
        <v>147.515625</v>
      </c>
      <c r="Y85">
        <v>0</v>
      </c>
      <c r="Z85">
        <v>19.6614</v>
      </c>
      <c r="AA85">
        <v>43.055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18.583200000000001</v>
      </c>
      <c r="AH85">
        <v>140.34540000000001</v>
      </c>
      <c r="AI85">
        <v>48.883200000000002</v>
      </c>
      <c r="AJ85">
        <v>0</v>
      </c>
      <c r="AK85">
        <v>50.76</v>
      </c>
      <c r="AL85">
        <v>60.423999999999999</v>
      </c>
      <c r="AM85">
        <v>16.7958</v>
      </c>
      <c r="AN85">
        <v>0.82259000000000004</v>
      </c>
      <c r="AO85">
        <v>24.99</v>
      </c>
      <c r="AP85">
        <v>9.4794</v>
      </c>
      <c r="AQ85">
        <v>62.244</v>
      </c>
      <c r="AR85">
        <v>52.991999999999997</v>
      </c>
      <c r="AS85">
        <v>11.434200000000001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80.77000000000001</v>
      </c>
      <c r="BA85">
        <f t="shared" si="4"/>
        <v>2708.511312000001</v>
      </c>
      <c r="BB85">
        <v>82</v>
      </c>
      <c r="BD85">
        <v>25.2</v>
      </c>
      <c r="BE85">
        <v>7.44</v>
      </c>
      <c r="BF85">
        <v>0</v>
      </c>
      <c r="BG85">
        <v>1.92</v>
      </c>
      <c r="BH85">
        <v>5.77</v>
      </c>
      <c r="BI85">
        <v>7.03</v>
      </c>
      <c r="BJ85">
        <v>1.6</v>
      </c>
      <c r="BK85">
        <v>4.03</v>
      </c>
      <c r="BL85">
        <v>1.9</v>
      </c>
      <c r="BM85">
        <v>1.46</v>
      </c>
      <c r="BN85">
        <v>0.49</v>
      </c>
      <c r="BO85">
        <v>14.18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80.77000000000001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653.15250000000003</v>
      </c>
      <c r="M86">
        <v>46</v>
      </c>
      <c r="N86">
        <v>118.125</v>
      </c>
      <c r="O86">
        <v>123.66562500000001</v>
      </c>
      <c r="P86">
        <v>139.31</v>
      </c>
      <c r="Q86">
        <v>21.82</v>
      </c>
      <c r="R86">
        <v>41.622999999999998</v>
      </c>
      <c r="S86">
        <v>25.687000000000001</v>
      </c>
      <c r="T86">
        <v>0</v>
      </c>
      <c r="U86">
        <v>279.18</v>
      </c>
      <c r="V86">
        <v>20.73</v>
      </c>
      <c r="W86">
        <v>30.957000000000001</v>
      </c>
      <c r="X86">
        <v>147.515625</v>
      </c>
      <c r="Y86">
        <v>0</v>
      </c>
      <c r="Z86">
        <v>19.6614</v>
      </c>
      <c r="AA86">
        <v>43.055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18.583200000000001</v>
      </c>
      <c r="AH86">
        <v>140.34540000000001</v>
      </c>
      <c r="AI86">
        <v>15.276</v>
      </c>
      <c r="AJ86">
        <v>0</v>
      </c>
      <c r="AK86">
        <v>50.76</v>
      </c>
      <c r="AL86">
        <v>60.423999999999999</v>
      </c>
      <c r="AM86">
        <v>16.7958</v>
      </c>
      <c r="AN86">
        <v>0.82259000000000004</v>
      </c>
      <c r="AO86">
        <v>24.99</v>
      </c>
      <c r="AP86">
        <v>9.4794</v>
      </c>
      <c r="AQ86">
        <v>62.244</v>
      </c>
      <c r="AR86">
        <v>11.04</v>
      </c>
      <c r="AS86">
        <v>11.434200000000001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80.77000000000001</v>
      </c>
      <c r="BA86">
        <f t="shared" si="4"/>
        <v>2632.9521120000004</v>
      </c>
      <c r="BB86">
        <v>83</v>
      </c>
      <c r="BD86">
        <v>25.2</v>
      </c>
      <c r="BE86">
        <v>7.44</v>
      </c>
      <c r="BF86">
        <v>0</v>
      </c>
      <c r="BG86">
        <v>1.92</v>
      </c>
      <c r="BH86">
        <v>5.77</v>
      </c>
      <c r="BI86">
        <v>7.03</v>
      </c>
      <c r="BJ86">
        <v>1.6</v>
      </c>
      <c r="BK86">
        <v>4.03</v>
      </c>
      <c r="BL86">
        <v>1.9</v>
      </c>
      <c r="BM86">
        <v>1.46</v>
      </c>
      <c r="BN86">
        <v>0.49</v>
      </c>
      <c r="BO86">
        <v>14.18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80.77000000000001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139.31</v>
      </c>
      <c r="Q87">
        <v>21.82</v>
      </c>
      <c r="R87">
        <v>41.622999999999998</v>
      </c>
      <c r="S87">
        <v>25.687000000000001</v>
      </c>
      <c r="T87">
        <v>0</v>
      </c>
      <c r="U87">
        <v>279.18</v>
      </c>
      <c r="V87">
        <v>20.73</v>
      </c>
      <c r="W87">
        <v>30.957000000000001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28.594000000000001</v>
      </c>
      <c r="AG87">
        <v>18.583200000000001</v>
      </c>
      <c r="AH87">
        <v>140.34540000000001</v>
      </c>
      <c r="AI87">
        <v>14.003</v>
      </c>
      <c r="AJ87">
        <v>0</v>
      </c>
      <c r="AK87">
        <v>50.76</v>
      </c>
      <c r="AL87">
        <v>60.423999999999999</v>
      </c>
      <c r="AM87">
        <v>15.996</v>
      </c>
      <c r="AN87">
        <v>0.82259000000000004</v>
      </c>
      <c r="AO87">
        <v>24.99</v>
      </c>
      <c r="AP87">
        <v>9.4794</v>
      </c>
      <c r="AQ87">
        <v>62.244</v>
      </c>
      <c r="AR87">
        <v>11.04</v>
      </c>
      <c r="AS87">
        <v>11.434200000000001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81.570000000000007</v>
      </c>
      <c r="BA87">
        <f t="shared" si="4"/>
        <v>2627.0510680000011</v>
      </c>
      <c r="BB87">
        <v>84</v>
      </c>
      <c r="BD87">
        <v>25.2</v>
      </c>
      <c r="BE87">
        <v>7.44</v>
      </c>
      <c r="BF87">
        <v>0</v>
      </c>
      <c r="BG87">
        <v>1.92</v>
      </c>
      <c r="BH87">
        <v>5.77</v>
      </c>
      <c r="BI87">
        <v>7.03</v>
      </c>
      <c r="BJ87">
        <v>1.6</v>
      </c>
      <c r="BK87">
        <v>4.03</v>
      </c>
      <c r="BL87">
        <v>1.9</v>
      </c>
      <c r="BM87">
        <v>1.46</v>
      </c>
      <c r="BN87">
        <v>0.49</v>
      </c>
      <c r="BO87">
        <v>14.98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81.570000000000007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139.31</v>
      </c>
      <c r="Q88">
        <v>21.82</v>
      </c>
      <c r="R88">
        <v>41.622999999999998</v>
      </c>
      <c r="S88">
        <v>25.687000000000001</v>
      </c>
      <c r="T88">
        <v>0</v>
      </c>
      <c r="U88">
        <v>279.18</v>
      </c>
      <c r="V88">
        <v>20.73</v>
      </c>
      <c r="W88">
        <v>30.957000000000001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28.594000000000001</v>
      </c>
      <c r="AG88">
        <v>18.583200000000001</v>
      </c>
      <c r="AH88">
        <v>140.34540000000001</v>
      </c>
      <c r="AI88">
        <v>14.003</v>
      </c>
      <c r="AJ88">
        <v>0</v>
      </c>
      <c r="AK88">
        <v>50.76</v>
      </c>
      <c r="AL88">
        <v>60.423999999999999</v>
      </c>
      <c r="AM88">
        <v>15.996</v>
      </c>
      <c r="AN88">
        <v>0.82259000000000004</v>
      </c>
      <c r="AO88">
        <v>24.99</v>
      </c>
      <c r="AP88">
        <v>9.4794</v>
      </c>
      <c r="AQ88">
        <v>62.244</v>
      </c>
      <c r="AR88">
        <v>11.04</v>
      </c>
      <c r="AS88">
        <v>11.434200000000001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81.59</v>
      </c>
      <c r="BA88">
        <f t="shared" si="4"/>
        <v>2627.0710680000011</v>
      </c>
      <c r="BB88">
        <v>85</v>
      </c>
      <c r="BD88">
        <v>25.2</v>
      </c>
      <c r="BE88">
        <v>7.44</v>
      </c>
      <c r="BF88">
        <v>0</v>
      </c>
      <c r="BG88">
        <v>1.92</v>
      </c>
      <c r="BH88">
        <v>5.77</v>
      </c>
      <c r="BI88">
        <v>7.03</v>
      </c>
      <c r="BJ88">
        <v>1.6</v>
      </c>
      <c r="BK88">
        <v>4.03</v>
      </c>
      <c r="BL88">
        <v>1.9</v>
      </c>
      <c r="BM88">
        <v>1.48</v>
      </c>
      <c r="BN88">
        <v>0.49</v>
      </c>
      <c r="BO88">
        <v>14.98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81.59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139.31</v>
      </c>
      <c r="Q89">
        <v>21.82</v>
      </c>
      <c r="R89">
        <v>41.622999999999998</v>
      </c>
      <c r="S89">
        <v>25.687000000000001</v>
      </c>
      <c r="T89">
        <v>0</v>
      </c>
      <c r="U89">
        <v>279.18</v>
      </c>
      <c r="V89">
        <v>20.73</v>
      </c>
      <c r="W89">
        <v>30.957000000000001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28.594000000000001</v>
      </c>
      <c r="AG89">
        <v>18.583200000000001</v>
      </c>
      <c r="AH89">
        <v>140.34540000000001</v>
      </c>
      <c r="AI89">
        <v>14.003</v>
      </c>
      <c r="AJ89">
        <v>0</v>
      </c>
      <c r="AK89">
        <v>50.76</v>
      </c>
      <c r="AL89">
        <v>60.423999999999999</v>
      </c>
      <c r="AM89">
        <v>15.996</v>
      </c>
      <c r="AN89">
        <v>0.82259000000000004</v>
      </c>
      <c r="AO89">
        <v>24.99</v>
      </c>
      <c r="AP89">
        <v>9.4794</v>
      </c>
      <c r="AQ89">
        <v>62.244</v>
      </c>
      <c r="AR89">
        <v>19.872</v>
      </c>
      <c r="AS89">
        <v>11.434200000000001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79.97</v>
      </c>
      <c r="BA89">
        <f t="shared" si="4"/>
        <v>2634.2830680000006</v>
      </c>
      <c r="BB89">
        <v>86</v>
      </c>
      <c r="BD89">
        <v>25.2</v>
      </c>
      <c r="BE89">
        <v>7.44</v>
      </c>
      <c r="BF89">
        <v>0</v>
      </c>
      <c r="BG89">
        <v>1.92</v>
      </c>
      <c r="BH89">
        <v>5.77</v>
      </c>
      <c r="BI89">
        <v>7.03</v>
      </c>
      <c r="BJ89">
        <v>1.6</v>
      </c>
      <c r="BK89">
        <v>4.03</v>
      </c>
      <c r="BL89">
        <v>1.9</v>
      </c>
      <c r="BM89">
        <v>1.48</v>
      </c>
      <c r="BN89">
        <v>0.49</v>
      </c>
      <c r="BO89">
        <v>13.36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79.97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139.31</v>
      </c>
      <c r="Q90">
        <v>21.82</v>
      </c>
      <c r="R90">
        <v>41.622999999999998</v>
      </c>
      <c r="S90">
        <v>25.687000000000001</v>
      </c>
      <c r="T90">
        <v>0</v>
      </c>
      <c r="U90">
        <v>279.18</v>
      </c>
      <c r="V90">
        <v>20.73</v>
      </c>
      <c r="W90">
        <v>30.957000000000001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28.594000000000001</v>
      </c>
      <c r="AG90">
        <v>18.583200000000001</v>
      </c>
      <c r="AH90">
        <v>140.34540000000001</v>
      </c>
      <c r="AI90">
        <v>14.003</v>
      </c>
      <c r="AJ90">
        <v>0</v>
      </c>
      <c r="AK90">
        <v>50.76</v>
      </c>
      <c r="AL90">
        <v>60.423999999999999</v>
      </c>
      <c r="AM90">
        <v>15.996</v>
      </c>
      <c r="AN90">
        <v>0.82259000000000004</v>
      </c>
      <c r="AO90">
        <v>24.99</v>
      </c>
      <c r="AP90">
        <v>9.4794</v>
      </c>
      <c r="AQ90">
        <v>62.244</v>
      </c>
      <c r="AR90">
        <v>19.872</v>
      </c>
      <c r="AS90">
        <v>11.434200000000001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79.97</v>
      </c>
      <c r="BA90">
        <f t="shared" si="4"/>
        <v>2634.2830680000006</v>
      </c>
      <c r="BB90">
        <v>87</v>
      </c>
      <c r="BD90">
        <v>25.2</v>
      </c>
      <c r="BE90">
        <v>7.44</v>
      </c>
      <c r="BF90">
        <v>0</v>
      </c>
      <c r="BG90">
        <v>1.92</v>
      </c>
      <c r="BH90">
        <v>5.77</v>
      </c>
      <c r="BI90">
        <v>7.03</v>
      </c>
      <c r="BJ90">
        <v>1.6</v>
      </c>
      <c r="BK90">
        <v>4.03</v>
      </c>
      <c r="BL90">
        <v>1.9</v>
      </c>
      <c r="BM90">
        <v>1.48</v>
      </c>
      <c r="BN90">
        <v>0.49</v>
      </c>
      <c r="BO90">
        <v>13.36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79.97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139.31</v>
      </c>
      <c r="Q91">
        <v>21.82</v>
      </c>
      <c r="R91">
        <v>41.622999999999998</v>
      </c>
      <c r="S91">
        <v>25.687000000000001</v>
      </c>
      <c r="T91">
        <v>0</v>
      </c>
      <c r="U91">
        <v>279.18</v>
      </c>
      <c r="V91">
        <v>20.73</v>
      </c>
      <c r="W91">
        <v>30.957000000000001</v>
      </c>
      <c r="X91">
        <v>147.515625</v>
      </c>
      <c r="Y91">
        <v>0</v>
      </c>
      <c r="Z91">
        <v>19.6614</v>
      </c>
      <c r="AA91">
        <v>43.055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18.583200000000001</v>
      </c>
      <c r="AH91">
        <v>140.34540000000001</v>
      </c>
      <c r="AI91">
        <v>14.003</v>
      </c>
      <c r="AJ91">
        <v>0</v>
      </c>
      <c r="AK91">
        <v>50.76</v>
      </c>
      <c r="AL91">
        <v>60.423999999999999</v>
      </c>
      <c r="AM91">
        <v>16.7958</v>
      </c>
      <c r="AN91">
        <v>0.82259000000000004</v>
      </c>
      <c r="AO91">
        <v>24.99</v>
      </c>
      <c r="AP91">
        <v>9.4794</v>
      </c>
      <c r="AQ91">
        <v>62.244</v>
      </c>
      <c r="AR91">
        <v>19.872</v>
      </c>
      <c r="AS91">
        <v>13.452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81.58</v>
      </c>
      <c r="BA91">
        <f t="shared" si="4"/>
        <v>2643.3365120000008</v>
      </c>
      <c r="BB91">
        <v>88</v>
      </c>
      <c r="BD91">
        <v>24.07</v>
      </c>
      <c r="BE91">
        <v>7.63</v>
      </c>
      <c r="BF91">
        <v>0</v>
      </c>
      <c r="BG91">
        <v>1.98</v>
      </c>
      <c r="BH91">
        <v>5.77</v>
      </c>
      <c r="BI91">
        <v>7.17</v>
      </c>
      <c r="BJ91">
        <v>1.56</v>
      </c>
      <c r="BK91">
        <v>4.1100000000000003</v>
      </c>
      <c r="BL91">
        <v>2.0299999999999998</v>
      </c>
      <c r="BM91">
        <v>1.48</v>
      </c>
      <c r="BN91">
        <v>0.5</v>
      </c>
      <c r="BO91">
        <v>15.35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81.58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139.31</v>
      </c>
      <c r="Q92">
        <v>21.82</v>
      </c>
      <c r="R92">
        <v>41.622999999999998</v>
      </c>
      <c r="S92">
        <v>25.687000000000001</v>
      </c>
      <c r="T92">
        <v>0</v>
      </c>
      <c r="U92">
        <v>279.18</v>
      </c>
      <c r="V92">
        <v>20.73</v>
      </c>
      <c r="W92">
        <v>30.957000000000001</v>
      </c>
      <c r="X92">
        <v>147.515625</v>
      </c>
      <c r="Y92">
        <v>0</v>
      </c>
      <c r="Z92">
        <v>19.6614</v>
      </c>
      <c r="AA92">
        <v>43.055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18.583200000000001</v>
      </c>
      <c r="AH92">
        <v>140.34540000000001</v>
      </c>
      <c r="AI92">
        <v>14.003</v>
      </c>
      <c r="AJ92">
        <v>0</v>
      </c>
      <c r="AK92">
        <v>50.76</v>
      </c>
      <c r="AL92">
        <v>60.423999999999999</v>
      </c>
      <c r="AM92">
        <v>16.7958</v>
      </c>
      <c r="AN92">
        <v>0.82259000000000004</v>
      </c>
      <c r="AO92">
        <v>24.99</v>
      </c>
      <c r="AP92">
        <v>9.4794</v>
      </c>
      <c r="AQ92">
        <v>62.244</v>
      </c>
      <c r="AR92">
        <v>19.872</v>
      </c>
      <c r="AS92">
        <v>13.452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81.599999999999994</v>
      </c>
      <c r="BA92">
        <f t="shared" si="4"/>
        <v>2643.3565120000007</v>
      </c>
      <c r="BB92">
        <v>89</v>
      </c>
      <c r="BD92">
        <v>24.07</v>
      </c>
      <c r="BE92">
        <v>7.63</v>
      </c>
      <c r="BF92">
        <v>0</v>
      </c>
      <c r="BG92">
        <v>1.98</v>
      </c>
      <c r="BH92">
        <v>5.77</v>
      </c>
      <c r="BI92">
        <v>7.17</v>
      </c>
      <c r="BJ92">
        <v>1.56</v>
      </c>
      <c r="BK92">
        <v>4.1100000000000003</v>
      </c>
      <c r="BL92">
        <v>2.0299999999999998</v>
      </c>
      <c r="BM92">
        <v>1.5</v>
      </c>
      <c r="BN92">
        <v>0.5</v>
      </c>
      <c r="BO92">
        <v>15.35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81.599999999999994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619.10040000000004</v>
      </c>
      <c r="M93">
        <v>46</v>
      </c>
      <c r="N93">
        <v>118.125</v>
      </c>
      <c r="O93">
        <v>123.66562500000001</v>
      </c>
      <c r="P93">
        <v>139.31</v>
      </c>
      <c r="Q93">
        <v>21.82</v>
      </c>
      <c r="R93">
        <v>41.622999999999998</v>
      </c>
      <c r="S93">
        <v>25.687000000000001</v>
      </c>
      <c r="T93">
        <v>0</v>
      </c>
      <c r="U93">
        <v>279.18</v>
      </c>
      <c r="V93">
        <v>20.73</v>
      </c>
      <c r="W93">
        <v>30.957000000000001</v>
      </c>
      <c r="X93">
        <v>147.515625</v>
      </c>
      <c r="Y93">
        <v>0</v>
      </c>
      <c r="Z93">
        <v>19.6614</v>
      </c>
      <c r="AA93">
        <v>43.055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18.583200000000001</v>
      </c>
      <c r="AH93">
        <v>140.34540000000001</v>
      </c>
      <c r="AI93">
        <v>14.003</v>
      </c>
      <c r="AJ93">
        <v>0</v>
      </c>
      <c r="AK93">
        <v>50.76</v>
      </c>
      <c r="AL93">
        <v>60.423999999999999</v>
      </c>
      <c r="AM93">
        <v>16.7958</v>
      </c>
      <c r="AN93">
        <v>0.82259000000000004</v>
      </c>
      <c r="AO93">
        <v>24.99</v>
      </c>
      <c r="AP93">
        <v>9.4794</v>
      </c>
      <c r="AQ93">
        <v>62.244</v>
      </c>
      <c r="AR93">
        <v>19.872</v>
      </c>
      <c r="AS93">
        <v>15.469799999999999</v>
      </c>
      <c r="AT93">
        <v>14.009356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81.599999999999994</v>
      </c>
      <c r="BA93">
        <f t="shared" si="4"/>
        <v>2610.3371680000005</v>
      </c>
      <c r="BB93">
        <v>90</v>
      </c>
      <c r="BD93">
        <v>24.07</v>
      </c>
      <c r="BE93">
        <v>7.63</v>
      </c>
      <c r="BF93">
        <v>0</v>
      </c>
      <c r="BG93">
        <v>1.98</v>
      </c>
      <c r="BH93">
        <v>5.77</v>
      </c>
      <c r="BI93">
        <v>7.17</v>
      </c>
      <c r="BJ93">
        <v>1.56</v>
      </c>
      <c r="BK93">
        <v>4.1100000000000003</v>
      </c>
      <c r="BL93">
        <v>2.0299999999999998</v>
      </c>
      <c r="BM93">
        <v>1.5</v>
      </c>
      <c r="BN93">
        <v>0.5</v>
      </c>
      <c r="BO93">
        <v>15.35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81.599999999999994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619.10040000000004</v>
      </c>
      <c r="M94">
        <v>46</v>
      </c>
      <c r="N94">
        <v>118.125</v>
      </c>
      <c r="O94">
        <v>123.66562500000001</v>
      </c>
      <c r="P94">
        <v>139.31</v>
      </c>
      <c r="Q94">
        <v>21.82</v>
      </c>
      <c r="R94">
        <v>41.622999999999998</v>
      </c>
      <c r="S94">
        <v>25.687000000000001</v>
      </c>
      <c r="T94">
        <v>0</v>
      </c>
      <c r="U94">
        <v>279.18</v>
      </c>
      <c r="V94">
        <v>20.73</v>
      </c>
      <c r="W94">
        <v>30.957000000000001</v>
      </c>
      <c r="X94">
        <v>147.515625</v>
      </c>
      <c r="Y94">
        <v>0</v>
      </c>
      <c r="Z94">
        <v>19.6614</v>
      </c>
      <c r="AA94">
        <v>43.055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18.583200000000001</v>
      </c>
      <c r="AH94">
        <v>140.34540000000001</v>
      </c>
      <c r="AI94">
        <v>14.003</v>
      </c>
      <c r="AJ94">
        <v>0</v>
      </c>
      <c r="AK94">
        <v>50.76</v>
      </c>
      <c r="AL94">
        <v>60.423999999999999</v>
      </c>
      <c r="AM94">
        <v>16.7958</v>
      </c>
      <c r="AN94">
        <v>0.82259000000000004</v>
      </c>
      <c r="AO94">
        <v>24.99</v>
      </c>
      <c r="AP94">
        <v>9.4794</v>
      </c>
      <c r="AQ94">
        <v>62.244</v>
      </c>
      <c r="AR94">
        <v>19.872</v>
      </c>
      <c r="AS94">
        <v>15.469799999999999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81.5</v>
      </c>
      <c r="BA94">
        <f t="shared" si="4"/>
        <v>2611.2246120000004</v>
      </c>
      <c r="BB94">
        <v>91</v>
      </c>
      <c r="BD94">
        <v>24.07</v>
      </c>
      <c r="BE94">
        <v>7.63</v>
      </c>
      <c r="BF94">
        <v>0</v>
      </c>
      <c r="BG94">
        <v>1.98</v>
      </c>
      <c r="BH94">
        <v>5.77</v>
      </c>
      <c r="BI94">
        <v>7.17</v>
      </c>
      <c r="BJ94">
        <v>1.56</v>
      </c>
      <c r="BK94">
        <v>4.05</v>
      </c>
      <c r="BL94">
        <v>1.99</v>
      </c>
      <c r="BM94">
        <v>1.5</v>
      </c>
      <c r="BN94">
        <v>0.5</v>
      </c>
      <c r="BO94">
        <v>15.35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81.5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629.50040000000001</v>
      </c>
      <c r="M95">
        <v>46</v>
      </c>
      <c r="N95">
        <v>118.125</v>
      </c>
      <c r="O95">
        <v>123.66562500000001</v>
      </c>
      <c r="P95">
        <v>139.31</v>
      </c>
      <c r="Q95">
        <v>21.82</v>
      </c>
      <c r="R95">
        <v>41.622999999999998</v>
      </c>
      <c r="S95">
        <v>25.687000000000001</v>
      </c>
      <c r="T95">
        <v>0</v>
      </c>
      <c r="U95">
        <v>279.18</v>
      </c>
      <c r="V95">
        <v>20.73</v>
      </c>
      <c r="W95">
        <v>30.957000000000001</v>
      </c>
      <c r="X95">
        <v>147.515625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28.594000000000001</v>
      </c>
      <c r="AG95">
        <v>18.583200000000001</v>
      </c>
      <c r="AH95">
        <v>140.34540000000001</v>
      </c>
      <c r="AI95">
        <v>3.1825000000000001</v>
      </c>
      <c r="AJ95">
        <v>0</v>
      </c>
      <c r="AK95">
        <v>50.76</v>
      </c>
      <c r="AL95">
        <v>60.423999999999999</v>
      </c>
      <c r="AM95">
        <v>15.996</v>
      </c>
      <c r="AN95">
        <v>0.82259000000000004</v>
      </c>
      <c r="AO95">
        <v>24.99</v>
      </c>
      <c r="AP95">
        <v>9.4794</v>
      </c>
      <c r="AQ95">
        <v>62.244</v>
      </c>
      <c r="AR95">
        <v>11.04</v>
      </c>
      <c r="AS95">
        <v>11.434200000000001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81.5</v>
      </c>
      <c r="BA95">
        <f t="shared" si="4"/>
        <v>2575.1576240000009</v>
      </c>
      <c r="BB95">
        <v>92</v>
      </c>
      <c r="BD95">
        <v>24.07</v>
      </c>
      <c r="BE95">
        <v>7.63</v>
      </c>
      <c r="BF95">
        <v>0</v>
      </c>
      <c r="BG95">
        <v>1.98</v>
      </c>
      <c r="BH95">
        <v>5.77</v>
      </c>
      <c r="BI95">
        <v>7.17</v>
      </c>
      <c r="BJ95">
        <v>1.56</v>
      </c>
      <c r="BK95">
        <v>4.05</v>
      </c>
      <c r="BL95">
        <v>1.99</v>
      </c>
      <c r="BM95">
        <v>1.5</v>
      </c>
      <c r="BN95">
        <v>0.5</v>
      </c>
      <c r="BO95">
        <v>15.35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81.5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629.50040000000001</v>
      </c>
      <c r="M96">
        <v>46</v>
      </c>
      <c r="N96">
        <v>118.125</v>
      </c>
      <c r="O96">
        <v>123.66562500000001</v>
      </c>
      <c r="P96">
        <v>139.31</v>
      </c>
      <c r="Q96">
        <v>21.82</v>
      </c>
      <c r="R96">
        <v>41.622999999999998</v>
      </c>
      <c r="S96">
        <v>25.687000000000001</v>
      </c>
      <c r="T96">
        <v>0</v>
      </c>
      <c r="U96">
        <v>279.18</v>
      </c>
      <c r="V96">
        <v>20.73</v>
      </c>
      <c r="W96">
        <v>30.957000000000001</v>
      </c>
      <c r="X96">
        <v>147.515625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28.594000000000001</v>
      </c>
      <c r="AG96">
        <v>18.583200000000001</v>
      </c>
      <c r="AH96">
        <v>140.34540000000001</v>
      </c>
      <c r="AI96">
        <v>3.1825000000000001</v>
      </c>
      <c r="AJ96">
        <v>0</v>
      </c>
      <c r="AK96">
        <v>50.76</v>
      </c>
      <c r="AL96">
        <v>60.423999999999999</v>
      </c>
      <c r="AM96">
        <v>15.996</v>
      </c>
      <c r="AN96">
        <v>0.82259000000000004</v>
      </c>
      <c r="AO96">
        <v>24.99</v>
      </c>
      <c r="AP96">
        <v>9.4794</v>
      </c>
      <c r="AQ96">
        <v>62.244</v>
      </c>
      <c r="AR96">
        <v>11.04</v>
      </c>
      <c r="AS96">
        <v>11.434200000000001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81.649999999999991</v>
      </c>
      <c r="BA96">
        <f t="shared" si="4"/>
        <v>2575.3076240000009</v>
      </c>
      <c r="BB96">
        <v>93</v>
      </c>
      <c r="BD96">
        <v>24.07</v>
      </c>
      <c r="BE96">
        <v>7.63</v>
      </c>
      <c r="BF96">
        <v>0</v>
      </c>
      <c r="BG96">
        <v>1.98</v>
      </c>
      <c r="BH96">
        <v>5.77</v>
      </c>
      <c r="BI96">
        <v>7.17</v>
      </c>
      <c r="BJ96">
        <v>1.56</v>
      </c>
      <c r="BK96">
        <v>4.05</v>
      </c>
      <c r="BL96">
        <v>1.99</v>
      </c>
      <c r="BM96">
        <v>1.52</v>
      </c>
      <c r="BN96">
        <v>0.5</v>
      </c>
      <c r="BO96">
        <v>15.35</v>
      </c>
      <c r="BP96">
        <v>3.98</v>
      </c>
      <c r="BQ96">
        <v>4.41</v>
      </c>
      <c r="BR96">
        <v>1.21</v>
      </c>
      <c r="BS96">
        <v>0.46</v>
      </c>
      <c r="BT96">
        <v>0</v>
      </c>
      <c r="BU96">
        <v>0</v>
      </c>
      <c r="BV96">
        <v>0</v>
      </c>
      <c r="BW96">
        <f t="shared" si="5"/>
        <v>81.649999999999991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619.10040000000004</v>
      </c>
      <c r="M97">
        <v>46</v>
      </c>
      <c r="N97">
        <v>118.125</v>
      </c>
      <c r="O97">
        <v>123.66562500000001</v>
      </c>
      <c r="P97">
        <v>139.31</v>
      </c>
      <c r="Q97">
        <v>21.82</v>
      </c>
      <c r="R97">
        <v>41.622999999999998</v>
      </c>
      <c r="S97">
        <v>25.687000000000001</v>
      </c>
      <c r="T97">
        <v>0</v>
      </c>
      <c r="U97">
        <v>279.18</v>
      </c>
      <c r="V97">
        <v>20.73</v>
      </c>
      <c r="W97">
        <v>30.957000000000001</v>
      </c>
      <c r="X97">
        <v>147.515625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28.594000000000001</v>
      </c>
      <c r="AG97">
        <v>18.583200000000001</v>
      </c>
      <c r="AH97">
        <v>140.34540000000001</v>
      </c>
      <c r="AI97">
        <v>3.1825000000000001</v>
      </c>
      <c r="AJ97">
        <v>0</v>
      </c>
      <c r="AK97">
        <v>50.76</v>
      </c>
      <c r="AL97">
        <v>58.1</v>
      </c>
      <c r="AM97">
        <v>15.996</v>
      </c>
      <c r="AN97">
        <v>0.82259000000000004</v>
      </c>
      <c r="AO97">
        <v>24.99</v>
      </c>
      <c r="AP97">
        <v>9.4794</v>
      </c>
      <c r="AQ97">
        <v>62.244</v>
      </c>
      <c r="AR97">
        <v>11.04</v>
      </c>
      <c r="AS97">
        <v>11.434200000000001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82.580000000000013</v>
      </c>
      <c r="BA97">
        <f t="shared" si="4"/>
        <v>2563.5136240000006</v>
      </c>
      <c r="BB97">
        <v>94</v>
      </c>
      <c r="BD97">
        <v>24.07</v>
      </c>
      <c r="BE97">
        <v>7.63</v>
      </c>
      <c r="BF97">
        <v>0</v>
      </c>
      <c r="BG97">
        <v>1.98</v>
      </c>
      <c r="BH97">
        <v>5.77</v>
      </c>
      <c r="BI97">
        <v>7.17</v>
      </c>
      <c r="BJ97">
        <v>1.56</v>
      </c>
      <c r="BK97">
        <v>4.05</v>
      </c>
      <c r="BL97">
        <v>1.99</v>
      </c>
      <c r="BM97">
        <v>1.52</v>
      </c>
      <c r="BN97">
        <v>0.5</v>
      </c>
      <c r="BO97">
        <v>16.21</v>
      </c>
      <c r="BP97">
        <v>3.98</v>
      </c>
      <c r="BQ97">
        <v>4.41</v>
      </c>
      <c r="BR97">
        <v>1.28</v>
      </c>
      <c r="BS97">
        <v>0.46</v>
      </c>
      <c r="BT97">
        <v>0</v>
      </c>
      <c r="BU97">
        <v>0</v>
      </c>
      <c r="BV97">
        <v>0</v>
      </c>
      <c r="BW97">
        <f t="shared" si="5"/>
        <v>82.580000000000013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619.10040000000004</v>
      </c>
      <c r="M98">
        <v>46</v>
      </c>
      <c r="N98">
        <v>118.125</v>
      </c>
      <c r="O98">
        <v>123.66562500000001</v>
      </c>
      <c r="P98">
        <v>139.31</v>
      </c>
      <c r="Q98">
        <v>21.82</v>
      </c>
      <c r="R98">
        <v>41.622999999999998</v>
      </c>
      <c r="S98">
        <v>25.687000000000001</v>
      </c>
      <c r="T98">
        <v>0</v>
      </c>
      <c r="U98">
        <v>279.18</v>
      </c>
      <c r="V98">
        <v>20.73</v>
      </c>
      <c r="W98">
        <v>30.957000000000001</v>
      </c>
      <c r="X98">
        <v>147.515625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28.594000000000001</v>
      </c>
      <c r="AG98">
        <v>18.583200000000001</v>
      </c>
      <c r="AH98">
        <v>140.34540000000001</v>
      </c>
      <c r="AI98">
        <v>3.1825000000000001</v>
      </c>
      <c r="AJ98">
        <v>0</v>
      </c>
      <c r="AK98">
        <v>50.76</v>
      </c>
      <c r="AL98">
        <v>58.1</v>
      </c>
      <c r="AM98">
        <v>15.996</v>
      </c>
      <c r="AN98">
        <v>0.82259000000000004</v>
      </c>
      <c r="AO98">
        <v>24.99</v>
      </c>
      <c r="AP98">
        <v>9.4794</v>
      </c>
      <c r="AQ98">
        <v>62.244</v>
      </c>
      <c r="AR98">
        <v>11.04</v>
      </c>
      <c r="AS98">
        <v>11.434200000000001</v>
      </c>
      <c r="AT98">
        <v>14.328322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82.700000000000017</v>
      </c>
      <c r="BA98">
        <f t="shared" si="4"/>
        <v>2562.9651460000005</v>
      </c>
      <c r="BB98">
        <v>95</v>
      </c>
      <c r="BD98">
        <v>24.07</v>
      </c>
      <c r="BE98">
        <v>7.63</v>
      </c>
      <c r="BF98">
        <v>0</v>
      </c>
      <c r="BG98">
        <v>1.98</v>
      </c>
      <c r="BH98">
        <v>5.77</v>
      </c>
      <c r="BI98">
        <v>7.17</v>
      </c>
      <c r="BJ98">
        <v>1.56</v>
      </c>
      <c r="BK98">
        <v>4.05</v>
      </c>
      <c r="BL98">
        <v>1.99</v>
      </c>
      <c r="BM98">
        <v>1.52</v>
      </c>
      <c r="BN98">
        <v>0.5</v>
      </c>
      <c r="BO98">
        <v>16.21</v>
      </c>
      <c r="BP98">
        <v>3.98</v>
      </c>
      <c r="BQ98">
        <v>4.41</v>
      </c>
      <c r="BR98">
        <v>1.4</v>
      </c>
      <c r="BS98">
        <v>0.46</v>
      </c>
      <c r="BT98">
        <v>0</v>
      </c>
      <c r="BU98">
        <v>0</v>
      </c>
      <c r="BV98">
        <v>0</v>
      </c>
      <c r="BW98">
        <f t="shared" si="5"/>
        <v>82.700000000000017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1.2975000000000004E-2</v>
      </c>
      <c r="D99">
        <f t="shared" si="6"/>
        <v>3.7499999999999997E-5</v>
      </c>
      <c r="E99">
        <f t="shared" si="6"/>
        <v>0</v>
      </c>
      <c r="F99">
        <f t="shared" si="6"/>
        <v>0</v>
      </c>
      <c r="G99">
        <f t="shared" si="6"/>
        <v>2.5000000000000001E-3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4.2439405284999978</v>
      </c>
      <c r="L99">
        <f t="shared" si="6"/>
        <v>12.348386765999988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3.0971324999999945</v>
      </c>
      <c r="Q99">
        <f t="shared" si="6"/>
        <v>0.44310999799999967</v>
      </c>
      <c r="R99">
        <f t="shared" si="6"/>
        <v>0.92299147500000078</v>
      </c>
      <c r="S99">
        <f t="shared" si="6"/>
        <v>0.56815147499999874</v>
      </c>
      <c r="T99">
        <f t="shared" si="6"/>
        <v>0</v>
      </c>
      <c r="U99">
        <f t="shared" si="6"/>
        <v>6.6605625000000037</v>
      </c>
      <c r="V99">
        <f t="shared" si="6"/>
        <v>0.46457107400000036</v>
      </c>
      <c r="W99">
        <f t="shared" si="6"/>
        <v>0.69034614999999955</v>
      </c>
      <c r="X99">
        <f t="shared" si="6"/>
        <v>3.4722449625</v>
      </c>
      <c r="Y99">
        <f t="shared" si="6"/>
        <v>0</v>
      </c>
      <c r="Z99">
        <f t="shared" si="6"/>
        <v>0.33096690000000012</v>
      </c>
      <c r="AA99">
        <f t="shared" si="6"/>
        <v>1.0250249999999987</v>
      </c>
      <c r="AB99">
        <f t="shared" si="6"/>
        <v>0.94824287999999868</v>
      </c>
      <c r="AC99">
        <f t="shared" si="6"/>
        <v>0.67809313599999999</v>
      </c>
      <c r="AD99">
        <f t="shared" si="6"/>
        <v>0.85627616299999976</v>
      </c>
      <c r="AE99">
        <f t="shared" si="6"/>
        <v>1.1944370760000009</v>
      </c>
      <c r="AF99">
        <f t="shared" si="6"/>
        <v>0.69098880000000118</v>
      </c>
      <c r="AG99">
        <f t="shared" si="6"/>
        <v>0.44599680000000047</v>
      </c>
      <c r="AH99">
        <f t="shared" si="6"/>
        <v>2.9214950000000028</v>
      </c>
      <c r="AI99">
        <f t="shared" si="6"/>
        <v>0.36990197499999994</v>
      </c>
      <c r="AJ99">
        <f t="shared" si="6"/>
        <v>0</v>
      </c>
      <c r="AK99">
        <f t="shared" si="6"/>
        <v>1.2182400000000029</v>
      </c>
      <c r="AL99">
        <f t="shared" si="6"/>
        <v>1.5903712999999995</v>
      </c>
      <c r="AM99">
        <f t="shared" si="6"/>
        <v>0.38630340000000057</v>
      </c>
      <c r="AN99">
        <f t="shared" si="6"/>
        <v>1.9742160000000016E-2</v>
      </c>
      <c r="AO99">
        <f t="shared" si="6"/>
        <v>0.63915599999999884</v>
      </c>
      <c r="AP99">
        <f t="shared" si="6"/>
        <v>0.25530330000000068</v>
      </c>
      <c r="AQ99">
        <f t="shared" si="6"/>
        <v>1.3302292499999984</v>
      </c>
      <c r="AR99">
        <f t="shared" si="6"/>
        <v>0.45263999999999982</v>
      </c>
      <c r="AS99">
        <f t="shared" si="6"/>
        <v>0.35641073999999962</v>
      </c>
      <c r="AT99">
        <f t="shared" si="6"/>
        <v>0.34880547599999956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1.9800324999999992</v>
      </c>
      <c r="BA99">
        <f t="shared" si="4"/>
        <v>57.872582784999985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2.4232500000000008E-2</v>
      </c>
      <c r="BG99">
        <f t="shared" si="7"/>
        <v>4.7039999999999943E-2</v>
      </c>
      <c r="BH99">
        <f t="shared" si="7"/>
        <v>0.13746999999999981</v>
      </c>
      <c r="BI99">
        <f t="shared" si="7"/>
        <v>0.17095999999999989</v>
      </c>
      <c r="BJ99">
        <f t="shared" si="7"/>
        <v>3.7760000000000009E-2</v>
      </c>
      <c r="BK99">
        <f t="shared" si="7"/>
        <v>9.615749999999991E-2</v>
      </c>
      <c r="BL99">
        <f t="shared" si="7"/>
        <v>3.6342500000000021E-2</v>
      </c>
      <c r="BM99">
        <f t="shared" si="7"/>
        <v>3.2397500000000003E-2</v>
      </c>
      <c r="BN99">
        <f t="shared" si="7"/>
        <v>1.1920000000000009E-2</v>
      </c>
      <c r="BO99">
        <f t="shared" si="7"/>
        <v>0.37955000000000022</v>
      </c>
      <c r="BP99">
        <f t="shared" si="7"/>
        <v>9.4599999999999948E-2</v>
      </c>
      <c r="BQ99">
        <f t="shared" si="7"/>
        <v>0.10479999999999999</v>
      </c>
      <c r="BR99">
        <f t="shared" si="7"/>
        <v>2.6482499999999999E-2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1.9800324999999992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182.132363</v>
      </c>
      <c r="L3">
        <v>530.68052</v>
      </c>
      <c r="M3">
        <v>44.39</v>
      </c>
      <c r="N3">
        <v>113.99062499999999</v>
      </c>
      <c r="O3">
        <v>119.337328</v>
      </c>
      <c r="P3">
        <v>120.86624999999999</v>
      </c>
      <c r="Q3">
        <v>11.226921000000001</v>
      </c>
      <c r="R3">
        <v>33.411194999999999</v>
      </c>
      <c r="S3">
        <v>20.927955000000001</v>
      </c>
      <c r="T3">
        <v>0</v>
      </c>
      <c r="U3">
        <v>265.97812499999998</v>
      </c>
      <c r="V3">
        <v>20.004449999999999</v>
      </c>
      <c r="W3">
        <v>29.287749999999999</v>
      </c>
      <c r="X3">
        <v>142.35257799999999</v>
      </c>
      <c r="Y3">
        <v>0</v>
      </c>
      <c r="Z3">
        <v>6.3244170000000004</v>
      </c>
      <c r="AA3">
        <v>41.166899999999998</v>
      </c>
      <c r="AB3">
        <v>38.127265999999999</v>
      </c>
      <c r="AC3">
        <v>28.04561</v>
      </c>
      <c r="AD3">
        <v>35.265098999999999</v>
      </c>
      <c r="AE3">
        <v>47.706277</v>
      </c>
      <c r="AF3">
        <v>27.593209999999999</v>
      </c>
      <c r="AG3">
        <v>17.932787999999999</v>
      </c>
      <c r="AH3">
        <v>135.433311</v>
      </c>
      <c r="AI3">
        <v>13.512895</v>
      </c>
      <c r="AJ3">
        <v>0</v>
      </c>
      <c r="AK3">
        <v>48.983400000000003</v>
      </c>
      <c r="AL3">
        <v>80.735759999999999</v>
      </c>
      <c r="AM3">
        <v>15.43614</v>
      </c>
      <c r="AN3">
        <v>0.79379900000000003</v>
      </c>
      <c r="AO3">
        <v>25.817609999999998</v>
      </c>
      <c r="AP3">
        <v>12.485265999999999</v>
      </c>
      <c r="AQ3">
        <v>60.065460000000002</v>
      </c>
      <c r="AR3">
        <v>51.137279999999997</v>
      </c>
      <c r="AS3">
        <v>31.025020000000001</v>
      </c>
      <c r="AT3">
        <v>14.05172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79.03</v>
      </c>
      <c r="BA3">
        <f>SUM(B3:AZ3)</f>
        <v>2445.2552879999994</v>
      </c>
      <c r="BD3">
        <v>23.23</v>
      </c>
      <c r="BE3">
        <v>7.36</v>
      </c>
      <c r="BF3">
        <v>1.22</v>
      </c>
      <c r="BG3">
        <v>1.91</v>
      </c>
      <c r="BH3">
        <v>5.33</v>
      </c>
      <c r="BI3">
        <v>6.92</v>
      </c>
      <c r="BJ3">
        <v>1.51</v>
      </c>
      <c r="BK3">
        <v>3.78</v>
      </c>
      <c r="BL3">
        <v>0.83</v>
      </c>
      <c r="BM3">
        <v>1.24</v>
      </c>
      <c r="BN3">
        <v>0.48</v>
      </c>
      <c r="BO3">
        <v>15.64</v>
      </c>
      <c r="BP3">
        <v>3.84</v>
      </c>
      <c r="BQ3">
        <v>4.26</v>
      </c>
      <c r="BR3">
        <v>1.04</v>
      </c>
      <c r="BS3">
        <v>0.44</v>
      </c>
      <c r="BT3">
        <v>0</v>
      </c>
      <c r="BU3">
        <v>0</v>
      </c>
      <c r="BV3">
        <v>0</v>
      </c>
      <c r="BW3">
        <f>SUM(BD3:BV3)</f>
        <v>79.03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182.132363</v>
      </c>
      <c r="L4">
        <v>530.68052</v>
      </c>
      <c r="M4">
        <v>44.39</v>
      </c>
      <c r="N4">
        <v>113.99062499999999</v>
      </c>
      <c r="O4">
        <v>119.337328</v>
      </c>
      <c r="P4">
        <v>120.86624999999999</v>
      </c>
      <c r="Q4">
        <v>11.226921000000001</v>
      </c>
      <c r="R4">
        <v>33.411194999999999</v>
      </c>
      <c r="S4">
        <v>20.927955000000001</v>
      </c>
      <c r="T4">
        <v>0</v>
      </c>
      <c r="U4">
        <v>265.97812499999998</v>
      </c>
      <c r="V4">
        <v>20.004449999999999</v>
      </c>
      <c r="W4">
        <v>29.287749999999999</v>
      </c>
      <c r="X4">
        <v>142.35257799999999</v>
      </c>
      <c r="Y4">
        <v>0</v>
      </c>
      <c r="Z4">
        <v>6.3244170000000004</v>
      </c>
      <c r="AA4">
        <v>41.166899999999998</v>
      </c>
      <c r="AB4">
        <v>38.127265999999999</v>
      </c>
      <c r="AC4">
        <v>28.04561</v>
      </c>
      <c r="AD4">
        <v>35.265098999999999</v>
      </c>
      <c r="AE4">
        <v>47.706277</v>
      </c>
      <c r="AF4">
        <v>27.593209999999999</v>
      </c>
      <c r="AG4">
        <v>17.932787999999999</v>
      </c>
      <c r="AH4">
        <v>135.433311</v>
      </c>
      <c r="AI4">
        <v>13.512895</v>
      </c>
      <c r="AJ4">
        <v>0</v>
      </c>
      <c r="AK4">
        <v>48.983400000000003</v>
      </c>
      <c r="AL4">
        <v>80.735759999999999</v>
      </c>
      <c r="AM4">
        <v>15.43614</v>
      </c>
      <c r="AN4">
        <v>0.79379900000000003</v>
      </c>
      <c r="AO4">
        <v>25.817609999999998</v>
      </c>
      <c r="AP4">
        <v>12.485265999999999</v>
      </c>
      <c r="AQ4">
        <v>60.065460000000002</v>
      </c>
      <c r="AR4">
        <v>51.137279999999997</v>
      </c>
      <c r="AS4">
        <v>31.025020000000001</v>
      </c>
      <c r="AT4">
        <v>12.765338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79.03</v>
      </c>
      <c r="BA4">
        <f t="shared" ref="BA4:BA67" si="1">SUM(B4:AZ4)</f>
        <v>2443.9689059999996</v>
      </c>
      <c r="BD4">
        <v>23.23</v>
      </c>
      <c r="BE4">
        <v>7.36</v>
      </c>
      <c r="BF4">
        <v>1.22</v>
      </c>
      <c r="BG4">
        <v>1.91</v>
      </c>
      <c r="BH4">
        <v>5.33</v>
      </c>
      <c r="BI4">
        <v>6.92</v>
      </c>
      <c r="BJ4">
        <v>1.51</v>
      </c>
      <c r="BK4">
        <v>3.78</v>
      </c>
      <c r="BL4">
        <v>0.83</v>
      </c>
      <c r="BM4">
        <v>1.24</v>
      </c>
      <c r="BN4">
        <v>0.48</v>
      </c>
      <c r="BO4">
        <v>15.64</v>
      </c>
      <c r="BP4">
        <v>3.84</v>
      </c>
      <c r="BQ4">
        <v>4.26</v>
      </c>
      <c r="BR4">
        <v>1.04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79.03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206.257363</v>
      </c>
      <c r="L5">
        <v>471.88499999999999</v>
      </c>
      <c r="M5">
        <v>44.39</v>
      </c>
      <c r="N5">
        <v>113.99062499999999</v>
      </c>
      <c r="O5">
        <v>119.337328</v>
      </c>
      <c r="P5">
        <v>120.86624999999999</v>
      </c>
      <c r="Q5">
        <v>17.407249</v>
      </c>
      <c r="R5">
        <v>40.906446000000003</v>
      </c>
      <c r="S5">
        <v>25.466446000000001</v>
      </c>
      <c r="T5">
        <v>0</v>
      </c>
      <c r="U5">
        <v>265.97812499999998</v>
      </c>
      <c r="V5">
        <v>20.004449999999999</v>
      </c>
      <c r="W5">
        <v>28.120196</v>
      </c>
      <c r="X5">
        <v>142.35257799999999</v>
      </c>
      <c r="Y5">
        <v>0</v>
      </c>
      <c r="Z5">
        <v>6.3244170000000004</v>
      </c>
      <c r="AA5">
        <v>41.166899999999998</v>
      </c>
      <c r="AB5">
        <v>38.127265999999999</v>
      </c>
      <c r="AC5">
        <v>28.04561</v>
      </c>
      <c r="AD5">
        <v>35.265098999999999</v>
      </c>
      <c r="AE5">
        <v>47.706277</v>
      </c>
      <c r="AF5">
        <v>27.593209999999999</v>
      </c>
      <c r="AG5">
        <v>17.932787999999999</v>
      </c>
      <c r="AH5">
        <v>135.433311</v>
      </c>
      <c r="AI5">
        <v>13.512895</v>
      </c>
      <c r="AJ5">
        <v>0</v>
      </c>
      <c r="AK5">
        <v>48.983400000000003</v>
      </c>
      <c r="AL5">
        <v>80.735759999999999</v>
      </c>
      <c r="AM5">
        <v>15.43614</v>
      </c>
      <c r="AN5">
        <v>0.79379900000000003</v>
      </c>
      <c r="AO5">
        <v>25.817609999999998</v>
      </c>
      <c r="AP5">
        <v>12.485265999999999</v>
      </c>
      <c r="AQ5">
        <v>60.065460000000002</v>
      </c>
      <c r="AR5">
        <v>14.915039999999999</v>
      </c>
      <c r="AS5">
        <v>31.025020000000001</v>
      </c>
      <c r="AT5">
        <v>13.877295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79.03</v>
      </c>
      <c r="BA5">
        <f t="shared" si="1"/>
        <v>2391.2346189999994</v>
      </c>
      <c r="BD5">
        <v>23.23</v>
      </c>
      <c r="BE5">
        <v>7.36</v>
      </c>
      <c r="BF5">
        <v>1.22</v>
      </c>
      <c r="BG5">
        <v>1.91</v>
      </c>
      <c r="BH5">
        <v>5.33</v>
      </c>
      <c r="BI5">
        <v>6.92</v>
      </c>
      <c r="BJ5">
        <v>1.51</v>
      </c>
      <c r="BK5">
        <v>3.78</v>
      </c>
      <c r="BL5">
        <v>0.83</v>
      </c>
      <c r="BM5">
        <v>1.24</v>
      </c>
      <c r="BN5">
        <v>0.48</v>
      </c>
      <c r="BO5">
        <v>15.64</v>
      </c>
      <c r="BP5">
        <v>3.84</v>
      </c>
      <c r="BQ5">
        <v>4.26</v>
      </c>
      <c r="BR5">
        <v>1.04</v>
      </c>
      <c r="BS5">
        <v>0.44</v>
      </c>
      <c r="BT5">
        <v>0</v>
      </c>
      <c r="BU5">
        <v>0</v>
      </c>
      <c r="BV5">
        <v>0</v>
      </c>
      <c r="BW5">
        <f t="shared" si="2"/>
        <v>79.03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206.257363</v>
      </c>
      <c r="L6">
        <v>462.23500000000001</v>
      </c>
      <c r="M6">
        <v>44.39</v>
      </c>
      <c r="N6">
        <v>113.99062499999999</v>
      </c>
      <c r="O6">
        <v>119.337328</v>
      </c>
      <c r="P6">
        <v>120.86624999999999</v>
      </c>
      <c r="Q6">
        <v>17.407249</v>
      </c>
      <c r="R6">
        <v>40.906446000000003</v>
      </c>
      <c r="S6">
        <v>25.466446000000001</v>
      </c>
      <c r="T6">
        <v>0</v>
      </c>
      <c r="U6">
        <v>265.97812499999998</v>
      </c>
      <c r="V6">
        <v>20.004449999999999</v>
      </c>
      <c r="W6">
        <v>28.120196</v>
      </c>
      <c r="X6">
        <v>142.35257799999999</v>
      </c>
      <c r="Y6">
        <v>0</v>
      </c>
      <c r="Z6">
        <v>6.3244170000000004</v>
      </c>
      <c r="AA6">
        <v>41.166899999999998</v>
      </c>
      <c r="AB6">
        <v>38.127265999999999</v>
      </c>
      <c r="AC6">
        <v>28.04561</v>
      </c>
      <c r="AD6">
        <v>35.265098999999999</v>
      </c>
      <c r="AE6">
        <v>47.706277</v>
      </c>
      <c r="AF6">
        <v>27.593209999999999</v>
      </c>
      <c r="AG6">
        <v>17.932787999999999</v>
      </c>
      <c r="AH6">
        <v>112.861092</v>
      </c>
      <c r="AI6">
        <v>13.512895</v>
      </c>
      <c r="AJ6">
        <v>0</v>
      </c>
      <c r="AK6">
        <v>48.983400000000003</v>
      </c>
      <c r="AL6">
        <v>80.735759999999999</v>
      </c>
      <c r="AM6">
        <v>15.43614</v>
      </c>
      <c r="AN6">
        <v>0.79379900000000003</v>
      </c>
      <c r="AO6">
        <v>25.817609999999998</v>
      </c>
      <c r="AP6">
        <v>12.485265999999999</v>
      </c>
      <c r="AQ6">
        <v>60.065460000000002</v>
      </c>
      <c r="AR6">
        <v>14.915039999999999</v>
      </c>
      <c r="AS6">
        <v>31.025020000000001</v>
      </c>
      <c r="AT6">
        <v>10.990691999999999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79.03</v>
      </c>
      <c r="BA6">
        <f t="shared" si="1"/>
        <v>2356.1257969999997</v>
      </c>
      <c r="BD6">
        <v>23.23</v>
      </c>
      <c r="BE6">
        <v>7.36</v>
      </c>
      <c r="BF6">
        <v>1.22</v>
      </c>
      <c r="BG6">
        <v>1.91</v>
      </c>
      <c r="BH6">
        <v>5.33</v>
      </c>
      <c r="BI6">
        <v>6.92</v>
      </c>
      <c r="BJ6">
        <v>1.51</v>
      </c>
      <c r="BK6">
        <v>3.78</v>
      </c>
      <c r="BL6">
        <v>0.83</v>
      </c>
      <c r="BM6">
        <v>1.24</v>
      </c>
      <c r="BN6">
        <v>0.48</v>
      </c>
      <c r="BO6">
        <v>15.64</v>
      </c>
      <c r="BP6">
        <v>3.84</v>
      </c>
      <c r="BQ6">
        <v>4.26</v>
      </c>
      <c r="BR6">
        <v>1.04</v>
      </c>
      <c r="BS6">
        <v>0.44</v>
      </c>
      <c r="BT6">
        <v>0</v>
      </c>
      <c r="BU6">
        <v>0</v>
      </c>
      <c r="BV6">
        <v>0</v>
      </c>
      <c r="BW6">
        <f t="shared" si="2"/>
        <v>79.03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194.88445200000001</v>
      </c>
      <c r="L7">
        <v>423.63499999999999</v>
      </c>
      <c r="M7">
        <v>44.39</v>
      </c>
      <c r="N7">
        <v>113.99062499999999</v>
      </c>
      <c r="O7">
        <v>119.337328</v>
      </c>
      <c r="P7">
        <v>120.86624999999999</v>
      </c>
      <c r="Q7">
        <v>17.407249</v>
      </c>
      <c r="R7">
        <v>40.906446000000003</v>
      </c>
      <c r="S7">
        <v>25.466446000000001</v>
      </c>
      <c r="T7">
        <v>0</v>
      </c>
      <c r="U7">
        <v>265.97812499999998</v>
      </c>
      <c r="V7">
        <v>20.004449999999999</v>
      </c>
      <c r="W7">
        <v>28.120196</v>
      </c>
      <c r="X7">
        <v>142.35257799999999</v>
      </c>
      <c r="Y7">
        <v>0</v>
      </c>
      <c r="Z7">
        <v>6.3244170000000004</v>
      </c>
      <c r="AA7">
        <v>41.166899999999998</v>
      </c>
      <c r="AB7">
        <v>38.127265999999999</v>
      </c>
      <c r="AC7">
        <v>28.04561</v>
      </c>
      <c r="AD7">
        <v>35.265098999999999</v>
      </c>
      <c r="AE7">
        <v>47.706277</v>
      </c>
      <c r="AF7">
        <v>27.593209999999999</v>
      </c>
      <c r="AG7">
        <v>17.932787999999999</v>
      </c>
      <c r="AH7">
        <v>112.861092</v>
      </c>
      <c r="AI7">
        <v>13.512895</v>
      </c>
      <c r="AJ7">
        <v>0</v>
      </c>
      <c r="AK7">
        <v>48.983400000000003</v>
      </c>
      <c r="AL7">
        <v>80.735759999999999</v>
      </c>
      <c r="AM7">
        <v>15.43614</v>
      </c>
      <c r="AN7">
        <v>0.79379900000000003</v>
      </c>
      <c r="AO7">
        <v>25.817609999999998</v>
      </c>
      <c r="AP7">
        <v>12.485265999999999</v>
      </c>
      <c r="AQ7">
        <v>60.065460000000002</v>
      </c>
      <c r="AR7">
        <v>14.915039999999999</v>
      </c>
      <c r="AS7">
        <v>12.98118</v>
      </c>
      <c r="AT7">
        <v>10.151733999999999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79.27000000000001</v>
      </c>
      <c r="BA7">
        <f t="shared" si="1"/>
        <v>2287.5100879999995</v>
      </c>
      <c r="BD7">
        <v>23.23</v>
      </c>
      <c r="BE7">
        <v>7.36</v>
      </c>
      <c r="BF7">
        <v>1.22</v>
      </c>
      <c r="BG7">
        <v>1.91</v>
      </c>
      <c r="BH7">
        <v>5.57</v>
      </c>
      <c r="BI7">
        <v>6.92</v>
      </c>
      <c r="BJ7">
        <v>1.51</v>
      </c>
      <c r="BK7">
        <v>3.78</v>
      </c>
      <c r="BL7">
        <v>0.83</v>
      </c>
      <c r="BM7">
        <v>1.24</v>
      </c>
      <c r="BN7">
        <v>0.48</v>
      </c>
      <c r="BO7">
        <v>15.64</v>
      </c>
      <c r="BP7">
        <v>3.84</v>
      </c>
      <c r="BQ7">
        <v>4.26</v>
      </c>
      <c r="BR7">
        <v>1.04</v>
      </c>
      <c r="BS7">
        <v>0.44</v>
      </c>
      <c r="BT7">
        <v>0</v>
      </c>
      <c r="BU7">
        <v>0</v>
      </c>
      <c r="BV7">
        <v>0</v>
      </c>
      <c r="BW7">
        <f t="shared" si="2"/>
        <v>79.27000000000001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182.33945199999999</v>
      </c>
      <c r="L8">
        <v>394.685</v>
      </c>
      <c r="M8">
        <v>44.39</v>
      </c>
      <c r="N8">
        <v>113.99062499999999</v>
      </c>
      <c r="O8">
        <v>119.337328</v>
      </c>
      <c r="P8">
        <v>120.86624999999999</v>
      </c>
      <c r="Q8">
        <v>17.407249</v>
      </c>
      <c r="R8">
        <v>40.906446000000003</v>
      </c>
      <c r="S8">
        <v>25.466446000000001</v>
      </c>
      <c r="T8">
        <v>0</v>
      </c>
      <c r="U8">
        <v>265.97812499999998</v>
      </c>
      <c r="V8">
        <v>20.004449999999999</v>
      </c>
      <c r="W8">
        <v>28.120196</v>
      </c>
      <c r="X8">
        <v>142.35257799999999</v>
      </c>
      <c r="Y8">
        <v>0</v>
      </c>
      <c r="Z8">
        <v>6.3244170000000004</v>
      </c>
      <c r="AA8">
        <v>41.166899999999998</v>
      </c>
      <c r="AB8">
        <v>38.127265999999999</v>
      </c>
      <c r="AC8">
        <v>28.04561</v>
      </c>
      <c r="AD8">
        <v>35.265098999999999</v>
      </c>
      <c r="AE8">
        <v>47.706277</v>
      </c>
      <c r="AF8">
        <v>27.593209999999999</v>
      </c>
      <c r="AG8">
        <v>17.932787999999999</v>
      </c>
      <c r="AH8">
        <v>112.861092</v>
      </c>
      <c r="AI8">
        <v>13.512895</v>
      </c>
      <c r="AJ8">
        <v>0</v>
      </c>
      <c r="AK8">
        <v>48.983400000000003</v>
      </c>
      <c r="AL8">
        <v>80.735759999999999</v>
      </c>
      <c r="AM8">
        <v>15.43614</v>
      </c>
      <c r="AN8">
        <v>0.79379900000000003</v>
      </c>
      <c r="AO8">
        <v>25.817609999999998</v>
      </c>
      <c r="AP8">
        <v>12.485265999999999</v>
      </c>
      <c r="AQ8">
        <v>60.065460000000002</v>
      </c>
      <c r="AR8">
        <v>14.915039999999999</v>
      </c>
      <c r="AS8">
        <v>11.034003</v>
      </c>
      <c r="AT8">
        <v>9.7744280000000003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79.240000000000009</v>
      </c>
      <c r="BA8">
        <f t="shared" si="1"/>
        <v>2243.660605</v>
      </c>
      <c r="BD8">
        <v>23.23</v>
      </c>
      <c r="BE8">
        <v>7.36</v>
      </c>
      <c r="BF8">
        <v>1.19</v>
      </c>
      <c r="BG8">
        <v>1.91</v>
      </c>
      <c r="BH8">
        <v>5.57</v>
      </c>
      <c r="BI8">
        <v>6.92</v>
      </c>
      <c r="BJ8">
        <v>1.51</v>
      </c>
      <c r="BK8">
        <v>3.78</v>
      </c>
      <c r="BL8">
        <v>0.83</v>
      </c>
      <c r="BM8">
        <v>1.24</v>
      </c>
      <c r="BN8">
        <v>0.48</v>
      </c>
      <c r="BO8">
        <v>15.64</v>
      </c>
      <c r="BP8">
        <v>3.84</v>
      </c>
      <c r="BQ8">
        <v>4.26</v>
      </c>
      <c r="BR8">
        <v>1.04</v>
      </c>
      <c r="BS8">
        <v>0.44</v>
      </c>
      <c r="BT8">
        <v>0</v>
      </c>
      <c r="BU8">
        <v>0</v>
      </c>
      <c r="BV8">
        <v>0</v>
      </c>
      <c r="BW8">
        <f t="shared" si="2"/>
        <v>79.240000000000009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173.65445199999999</v>
      </c>
      <c r="L9">
        <v>394.685</v>
      </c>
      <c r="M9">
        <v>44.39</v>
      </c>
      <c r="N9">
        <v>113.99062499999999</v>
      </c>
      <c r="O9">
        <v>119.337328</v>
      </c>
      <c r="P9">
        <v>120.86624999999999</v>
      </c>
      <c r="Q9">
        <v>17.407249</v>
      </c>
      <c r="R9">
        <v>40.906446000000003</v>
      </c>
      <c r="S9">
        <v>25.466446000000001</v>
      </c>
      <c r="T9">
        <v>0</v>
      </c>
      <c r="U9">
        <v>265.97812499999998</v>
      </c>
      <c r="V9">
        <v>20.004449999999999</v>
      </c>
      <c r="W9">
        <v>28.120196</v>
      </c>
      <c r="X9">
        <v>142.35257799999999</v>
      </c>
      <c r="Y9">
        <v>0</v>
      </c>
      <c r="Z9">
        <v>6.3244170000000004</v>
      </c>
      <c r="AA9">
        <v>41.166899999999998</v>
      </c>
      <c r="AB9">
        <v>38.127265999999999</v>
      </c>
      <c r="AC9">
        <v>28.04561</v>
      </c>
      <c r="AD9">
        <v>35.265098999999999</v>
      </c>
      <c r="AE9">
        <v>47.706277</v>
      </c>
      <c r="AF9">
        <v>27.593209999999999</v>
      </c>
      <c r="AG9">
        <v>17.932787999999999</v>
      </c>
      <c r="AH9">
        <v>112.861092</v>
      </c>
      <c r="AI9">
        <v>13.512895</v>
      </c>
      <c r="AJ9">
        <v>0</v>
      </c>
      <c r="AK9">
        <v>48.983400000000003</v>
      </c>
      <c r="AL9">
        <v>80.735759999999999</v>
      </c>
      <c r="AM9">
        <v>15.43614</v>
      </c>
      <c r="AN9">
        <v>0.79379900000000003</v>
      </c>
      <c r="AO9">
        <v>26.66874</v>
      </c>
      <c r="AP9">
        <v>12.485265999999999</v>
      </c>
      <c r="AQ9">
        <v>45.049095000000001</v>
      </c>
      <c r="AR9">
        <v>14.915039999999999</v>
      </c>
      <c r="AS9">
        <v>11.034003</v>
      </c>
      <c r="AT9">
        <v>6.8575249999999999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79.27000000000001</v>
      </c>
      <c r="BA9">
        <f t="shared" si="1"/>
        <v>2217.9234670000001</v>
      </c>
      <c r="BD9">
        <v>23.23</v>
      </c>
      <c r="BE9">
        <v>7.36</v>
      </c>
      <c r="BF9">
        <v>1.22</v>
      </c>
      <c r="BG9">
        <v>1.91</v>
      </c>
      <c r="BH9">
        <v>5.57</v>
      </c>
      <c r="BI9">
        <v>6.92</v>
      </c>
      <c r="BJ9">
        <v>1.51</v>
      </c>
      <c r="BK9">
        <v>3.78</v>
      </c>
      <c r="BL9">
        <v>0.83</v>
      </c>
      <c r="BM9">
        <v>1.24</v>
      </c>
      <c r="BN9">
        <v>0.48</v>
      </c>
      <c r="BO9">
        <v>15.64</v>
      </c>
      <c r="BP9">
        <v>3.84</v>
      </c>
      <c r="BQ9">
        <v>4.26</v>
      </c>
      <c r="BR9">
        <v>1.04</v>
      </c>
      <c r="BS9">
        <v>0.44</v>
      </c>
      <c r="BT9">
        <v>0</v>
      </c>
      <c r="BU9">
        <v>0</v>
      </c>
      <c r="BV9">
        <v>0</v>
      </c>
      <c r="BW9">
        <f t="shared" si="2"/>
        <v>79.27000000000001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155.31945200000001</v>
      </c>
      <c r="L10">
        <v>404.33499999999998</v>
      </c>
      <c r="M10">
        <v>44.39</v>
      </c>
      <c r="N10">
        <v>113.99062499999999</v>
      </c>
      <c r="O10">
        <v>119.337328</v>
      </c>
      <c r="P10">
        <v>120.86624999999999</v>
      </c>
      <c r="Q10">
        <v>17.407249</v>
      </c>
      <c r="R10">
        <v>40.906446000000003</v>
      </c>
      <c r="S10">
        <v>25.466446000000001</v>
      </c>
      <c r="T10">
        <v>0</v>
      </c>
      <c r="U10">
        <v>265.97812499999998</v>
      </c>
      <c r="V10">
        <v>20.004449999999999</v>
      </c>
      <c r="W10">
        <v>28.120196</v>
      </c>
      <c r="X10">
        <v>142.35257799999999</v>
      </c>
      <c r="Y10">
        <v>0</v>
      </c>
      <c r="Z10">
        <v>6.3244170000000004</v>
      </c>
      <c r="AA10">
        <v>41.166899999999998</v>
      </c>
      <c r="AB10">
        <v>38.127265999999999</v>
      </c>
      <c r="AC10">
        <v>28.04561</v>
      </c>
      <c r="AD10">
        <v>35.265098999999999</v>
      </c>
      <c r="AE10">
        <v>47.706277</v>
      </c>
      <c r="AF10">
        <v>27.593209999999999</v>
      </c>
      <c r="AG10">
        <v>17.932787999999999</v>
      </c>
      <c r="AH10">
        <v>112.861092</v>
      </c>
      <c r="AI10">
        <v>13.512895</v>
      </c>
      <c r="AJ10">
        <v>0</v>
      </c>
      <c r="AK10">
        <v>48.983400000000003</v>
      </c>
      <c r="AL10">
        <v>80.735759999999999</v>
      </c>
      <c r="AM10">
        <v>15.43614</v>
      </c>
      <c r="AN10">
        <v>0.79379900000000003</v>
      </c>
      <c r="AO10">
        <v>26.66874</v>
      </c>
      <c r="AP10">
        <v>12.485265999999999</v>
      </c>
      <c r="AQ10">
        <v>45.049095000000001</v>
      </c>
      <c r="AR10">
        <v>14.915039999999999</v>
      </c>
      <c r="AS10">
        <v>11.034003</v>
      </c>
      <c r="AT10">
        <v>10.704078000000001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79.27000000000001</v>
      </c>
      <c r="BA10">
        <f t="shared" si="1"/>
        <v>2213.0850200000004</v>
      </c>
      <c r="BD10">
        <v>23.23</v>
      </c>
      <c r="BE10">
        <v>7.36</v>
      </c>
      <c r="BF10">
        <v>1.22</v>
      </c>
      <c r="BG10">
        <v>1.91</v>
      </c>
      <c r="BH10">
        <v>5.57</v>
      </c>
      <c r="BI10">
        <v>6.92</v>
      </c>
      <c r="BJ10">
        <v>1.51</v>
      </c>
      <c r="BK10">
        <v>3.78</v>
      </c>
      <c r="BL10">
        <v>0.83</v>
      </c>
      <c r="BM10">
        <v>1.24</v>
      </c>
      <c r="BN10">
        <v>0.48</v>
      </c>
      <c r="BO10">
        <v>15.64</v>
      </c>
      <c r="BP10">
        <v>3.84</v>
      </c>
      <c r="BQ10">
        <v>4.26</v>
      </c>
      <c r="BR10">
        <v>1.04</v>
      </c>
      <c r="BS10">
        <v>0.44</v>
      </c>
      <c r="BT10">
        <v>0</v>
      </c>
      <c r="BU10">
        <v>0</v>
      </c>
      <c r="BV10">
        <v>0</v>
      </c>
      <c r="BW10">
        <f t="shared" si="2"/>
        <v>79.27000000000001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130.22945200000001</v>
      </c>
      <c r="L11">
        <v>375.38499999999999</v>
      </c>
      <c r="M11">
        <v>44.39</v>
      </c>
      <c r="N11">
        <v>113.99062499999999</v>
      </c>
      <c r="O11">
        <v>119.337328</v>
      </c>
      <c r="P11">
        <v>120.86624999999999</v>
      </c>
      <c r="Q11">
        <v>17.407249</v>
      </c>
      <c r="R11">
        <v>40.906446000000003</v>
      </c>
      <c r="S11">
        <v>25.466446000000001</v>
      </c>
      <c r="T11">
        <v>0</v>
      </c>
      <c r="U11">
        <v>265.97812499999998</v>
      </c>
      <c r="V11">
        <v>20.004449999999999</v>
      </c>
      <c r="W11">
        <v>25.802651999999998</v>
      </c>
      <c r="X11">
        <v>142.35257799999999</v>
      </c>
      <c r="Y11">
        <v>0</v>
      </c>
      <c r="Z11">
        <v>6.3244170000000004</v>
      </c>
      <c r="AA11">
        <v>41.166899999999998</v>
      </c>
      <c r="AB11">
        <v>38.127265999999999</v>
      </c>
      <c r="AC11">
        <v>28.04561</v>
      </c>
      <c r="AD11">
        <v>35.265098999999999</v>
      </c>
      <c r="AE11">
        <v>47.706277</v>
      </c>
      <c r="AF11">
        <v>27.593209999999999</v>
      </c>
      <c r="AG11">
        <v>17.932787999999999</v>
      </c>
      <c r="AH11">
        <v>112.861092</v>
      </c>
      <c r="AI11">
        <v>13.512895</v>
      </c>
      <c r="AJ11">
        <v>0</v>
      </c>
      <c r="AK11">
        <v>48.983400000000003</v>
      </c>
      <c r="AL11">
        <v>80.735759999999999</v>
      </c>
      <c r="AM11">
        <v>15.43614</v>
      </c>
      <c r="AN11">
        <v>0.79379900000000003</v>
      </c>
      <c r="AO11">
        <v>26.66874</v>
      </c>
      <c r="AP11">
        <v>12.485265999999999</v>
      </c>
      <c r="AQ11">
        <v>45.049095000000001</v>
      </c>
      <c r="AR11">
        <v>14.915039999999999</v>
      </c>
      <c r="AS11">
        <v>11.034003</v>
      </c>
      <c r="AT11">
        <v>11.280478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79.639999999999986</v>
      </c>
      <c r="BA11">
        <f t="shared" si="1"/>
        <v>2157.6738760000003</v>
      </c>
      <c r="BD11">
        <v>24.54</v>
      </c>
      <c r="BE11">
        <v>7.19</v>
      </c>
      <c r="BF11">
        <v>1.28</v>
      </c>
      <c r="BG11">
        <v>1.85</v>
      </c>
      <c r="BH11">
        <v>5.38</v>
      </c>
      <c r="BI11">
        <v>6.78</v>
      </c>
      <c r="BJ11">
        <v>1.54</v>
      </c>
      <c r="BK11">
        <v>3.94</v>
      </c>
      <c r="BL11">
        <v>0.79</v>
      </c>
      <c r="BM11">
        <v>1.24</v>
      </c>
      <c r="BN11">
        <v>0.47</v>
      </c>
      <c r="BO11">
        <v>15.26</v>
      </c>
      <c r="BP11">
        <v>3.71</v>
      </c>
      <c r="BQ11">
        <v>4.13</v>
      </c>
      <c r="BR11">
        <v>1.1000000000000001</v>
      </c>
      <c r="BS11">
        <v>0.44</v>
      </c>
      <c r="BT11">
        <v>0</v>
      </c>
      <c r="BU11">
        <v>0</v>
      </c>
      <c r="BV11">
        <v>0</v>
      </c>
      <c r="BW11">
        <f t="shared" si="2"/>
        <v>79.639999999999986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130.22945200000001</v>
      </c>
      <c r="L12">
        <v>375.38499999999999</v>
      </c>
      <c r="M12">
        <v>44.39</v>
      </c>
      <c r="N12">
        <v>113.99062499999999</v>
      </c>
      <c r="O12">
        <v>119.337328</v>
      </c>
      <c r="P12">
        <v>120.86624999999999</v>
      </c>
      <c r="Q12">
        <v>17.407249</v>
      </c>
      <c r="R12">
        <v>40.906446000000003</v>
      </c>
      <c r="S12">
        <v>25.466446000000001</v>
      </c>
      <c r="T12">
        <v>0</v>
      </c>
      <c r="U12">
        <v>265.97812499999998</v>
      </c>
      <c r="V12">
        <v>20.004449999999999</v>
      </c>
      <c r="W12">
        <v>25.802651999999998</v>
      </c>
      <c r="X12">
        <v>142.35257799999999</v>
      </c>
      <c r="Y12">
        <v>0</v>
      </c>
      <c r="Z12">
        <v>6.3244170000000004</v>
      </c>
      <c r="AA12">
        <v>41.166899999999998</v>
      </c>
      <c r="AB12">
        <v>38.127265999999999</v>
      </c>
      <c r="AC12">
        <v>28.04561</v>
      </c>
      <c r="AD12">
        <v>35.265098999999999</v>
      </c>
      <c r="AE12">
        <v>47.706277</v>
      </c>
      <c r="AF12">
        <v>27.593209999999999</v>
      </c>
      <c r="AG12">
        <v>17.932787999999999</v>
      </c>
      <c r="AH12">
        <v>112.861092</v>
      </c>
      <c r="AI12">
        <v>13.512895</v>
      </c>
      <c r="AJ12">
        <v>0</v>
      </c>
      <c r="AK12">
        <v>48.983400000000003</v>
      </c>
      <c r="AL12">
        <v>80.735759999999999</v>
      </c>
      <c r="AM12">
        <v>15.43614</v>
      </c>
      <c r="AN12">
        <v>0.79379900000000003</v>
      </c>
      <c r="AO12">
        <v>26.66874</v>
      </c>
      <c r="AP12">
        <v>12.485265999999999</v>
      </c>
      <c r="AQ12">
        <v>45.049095000000001</v>
      </c>
      <c r="AR12">
        <v>14.915039999999999</v>
      </c>
      <c r="AS12">
        <v>11.034003</v>
      </c>
      <c r="AT12">
        <v>14.471912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79.639999999999986</v>
      </c>
      <c r="BA12">
        <f t="shared" si="1"/>
        <v>2160.8653100000001</v>
      </c>
      <c r="BD12">
        <v>24.54</v>
      </c>
      <c r="BE12">
        <v>7.19</v>
      </c>
      <c r="BF12">
        <v>1.28</v>
      </c>
      <c r="BG12">
        <v>1.85</v>
      </c>
      <c r="BH12">
        <v>5.38</v>
      </c>
      <c r="BI12">
        <v>6.78</v>
      </c>
      <c r="BJ12">
        <v>1.54</v>
      </c>
      <c r="BK12">
        <v>3.94</v>
      </c>
      <c r="BL12">
        <v>0.79</v>
      </c>
      <c r="BM12">
        <v>1.24</v>
      </c>
      <c r="BN12">
        <v>0.47</v>
      </c>
      <c r="BO12">
        <v>15.26</v>
      </c>
      <c r="BP12">
        <v>3.71</v>
      </c>
      <c r="BQ12">
        <v>4.13</v>
      </c>
      <c r="BR12">
        <v>1.1000000000000001</v>
      </c>
      <c r="BS12">
        <v>0.44</v>
      </c>
      <c r="BT12">
        <v>0</v>
      </c>
      <c r="BU12">
        <v>0</v>
      </c>
      <c r="BV12">
        <v>0</v>
      </c>
      <c r="BW12">
        <f t="shared" si="2"/>
        <v>79.639999999999986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130.22945200000001</v>
      </c>
      <c r="L13">
        <v>356.08499999999998</v>
      </c>
      <c r="M13">
        <v>44.39</v>
      </c>
      <c r="N13">
        <v>113.99062499999999</v>
      </c>
      <c r="O13">
        <v>119.337328</v>
      </c>
      <c r="P13">
        <v>120.86624999999999</v>
      </c>
      <c r="Q13">
        <v>10.952002999999999</v>
      </c>
      <c r="R13">
        <v>30.660366</v>
      </c>
      <c r="S13">
        <v>17.176614000000001</v>
      </c>
      <c r="T13">
        <v>0</v>
      </c>
      <c r="U13">
        <v>265.97812499999998</v>
      </c>
      <c r="V13">
        <v>20.004449999999999</v>
      </c>
      <c r="W13">
        <v>25.802651999999998</v>
      </c>
      <c r="X13">
        <v>142.35257799999999</v>
      </c>
      <c r="Y13">
        <v>0</v>
      </c>
      <c r="Z13">
        <v>6.3244170000000004</v>
      </c>
      <c r="AA13">
        <v>41.166899999999998</v>
      </c>
      <c r="AB13">
        <v>38.127265999999999</v>
      </c>
      <c r="AC13">
        <v>28.04561</v>
      </c>
      <c r="AD13">
        <v>35.265098999999999</v>
      </c>
      <c r="AE13">
        <v>47.706277</v>
      </c>
      <c r="AF13">
        <v>27.593209999999999</v>
      </c>
      <c r="AG13">
        <v>17.932787999999999</v>
      </c>
      <c r="AH13">
        <v>112.861092</v>
      </c>
      <c r="AI13">
        <v>13.512895</v>
      </c>
      <c r="AJ13">
        <v>0</v>
      </c>
      <c r="AK13">
        <v>48.983400000000003</v>
      </c>
      <c r="AL13">
        <v>80.735759999999999</v>
      </c>
      <c r="AM13">
        <v>15.43614</v>
      </c>
      <c r="AN13">
        <v>0.79379900000000003</v>
      </c>
      <c r="AO13">
        <v>26.66874</v>
      </c>
      <c r="AP13">
        <v>12.485265999999999</v>
      </c>
      <c r="AQ13">
        <v>45.049095000000001</v>
      </c>
      <c r="AR13">
        <v>14.915039999999999</v>
      </c>
      <c r="AS13">
        <v>11.034003</v>
      </c>
      <c r="AT13">
        <v>12.809866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79.639999999999986</v>
      </c>
      <c r="BA13">
        <f t="shared" si="1"/>
        <v>2114.9121060000002</v>
      </c>
      <c r="BD13">
        <v>24.54</v>
      </c>
      <c r="BE13">
        <v>7.19</v>
      </c>
      <c r="BF13">
        <v>1.28</v>
      </c>
      <c r="BG13">
        <v>1.85</v>
      </c>
      <c r="BH13">
        <v>5.38</v>
      </c>
      <c r="BI13">
        <v>6.78</v>
      </c>
      <c r="BJ13">
        <v>1.54</v>
      </c>
      <c r="BK13">
        <v>3.94</v>
      </c>
      <c r="BL13">
        <v>0.79</v>
      </c>
      <c r="BM13">
        <v>1.24</v>
      </c>
      <c r="BN13">
        <v>0.47</v>
      </c>
      <c r="BO13">
        <v>15.26</v>
      </c>
      <c r="BP13">
        <v>3.71</v>
      </c>
      <c r="BQ13">
        <v>4.13</v>
      </c>
      <c r="BR13">
        <v>1.1000000000000001</v>
      </c>
      <c r="BS13">
        <v>0.44</v>
      </c>
      <c r="BT13">
        <v>0</v>
      </c>
      <c r="BU13">
        <v>0</v>
      </c>
      <c r="BV13">
        <v>0</v>
      </c>
      <c r="BW13">
        <f t="shared" si="2"/>
        <v>79.639999999999986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130.22945200000001</v>
      </c>
      <c r="L14">
        <v>342.93168100000003</v>
      </c>
      <c r="M14">
        <v>44.39</v>
      </c>
      <c r="N14">
        <v>113.99062499999999</v>
      </c>
      <c r="O14">
        <v>119.337328</v>
      </c>
      <c r="P14">
        <v>120.86624999999999</v>
      </c>
      <c r="Q14">
        <v>10.952002999999999</v>
      </c>
      <c r="R14">
        <v>30.660366</v>
      </c>
      <c r="S14">
        <v>17.176614000000001</v>
      </c>
      <c r="T14">
        <v>0</v>
      </c>
      <c r="U14">
        <v>265.97812499999998</v>
      </c>
      <c r="V14">
        <v>20.004449999999999</v>
      </c>
      <c r="W14">
        <v>25.802651999999998</v>
      </c>
      <c r="X14">
        <v>142.35257799999999</v>
      </c>
      <c r="Y14">
        <v>0</v>
      </c>
      <c r="Z14">
        <v>6.3244170000000004</v>
      </c>
      <c r="AA14">
        <v>41.166899999999998</v>
      </c>
      <c r="AB14">
        <v>38.127265999999999</v>
      </c>
      <c r="AC14">
        <v>28.04561</v>
      </c>
      <c r="AD14">
        <v>35.265098999999999</v>
      </c>
      <c r="AE14">
        <v>47.706277</v>
      </c>
      <c r="AF14">
        <v>27.593209999999999</v>
      </c>
      <c r="AG14">
        <v>17.932787999999999</v>
      </c>
      <c r="AH14">
        <v>112.861092</v>
      </c>
      <c r="AI14">
        <v>13.512895</v>
      </c>
      <c r="AJ14">
        <v>0</v>
      </c>
      <c r="AK14">
        <v>48.983400000000003</v>
      </c>
      <c r="AL14">
        <v>80.735759999999999</v>
      </c>
      <c r="AM14">
        <v>15.43614</v>
      </c>
      <c r="AN14">
        <v>0.79379900000000003</v>
      </c>
      <c r="AO14">
        <v>26.66874</v>
      </c>
      <c r="AP14">
        <v>12.485265999999999</v>
      </c>
      <c r="AQ14">
        <v>45.049095000000001</v>
      </c>
      <c r="AR14">
        <v>14.915039999999999</v>
      </c>
      <c r="AS14">
        <v>11.034003</v>
      </c>
      <c r="AT14">
        <v>14.471912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79.609999999999985</v>
      </c>
      <c r="BA14">
        <f t="shared" si="1"/>
        <v>2103.3908330000004</v>
      </c>
      <c r="BD14">
        <v>24.54</v>
      </c>
      <c r="BE14">
        <v>7.19</v>
      </c>
      <c r="BF14">
        <v>1.25</v>
      </c>
      <c r="BG14">
        <v>1.85</v>
      </c>
      <c r="BH14">
        <v>5.38</v>
      </c>
      <c r="BI14">
        <v>6.78</v>
      </c>
      <c r="BJ14">
        <v>1.54</v>
      </c>
      <c r="BK14">
        <v>3.94</v>
      </c>
      <c r="BL14">
        <v>0.79</v>
      </c>
      <c r="BM14">
        <v>1.24</v>
      </c>
      <c r="BN14">
        <v>0.47</v>
      </c>
      <c r="BO14">
        <v>15.26</v>
      </c>
      <c r="BP14">
        <v>3.71</v>
      </c>
      <c r="BQ14">
        <v>4.13</v>
      </c>
      <c r="BR14">
        <v>1.1000000000000001</v>
      </c>
      <c r="BS14">
        <v>0.44</v>
      </c>
      <c r="BT14">
        <v>0</v>
      </c>
      <c r="BU14">
        <v>0</v>
      </c>
      <c r="BV14">
        <v>0</v>
      </c>
      <c r="BW14">
        <f t="shared" si="2"/>
        <v>79.609999999999985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127.459902</v>
      </c>
      <c r="L15">
        <v>342.929846</v>
      </c>
      <c r="M15">
        <v>44.39</v>
      </c>
      <c r="N15">
        <v>113.99062499999999</v>
      </c>
      <c r="O15">
        <v>119.337328</v>
      </c>
      <c r="P15">
        <v>121.19193799999999</v>
      </c>
      <c r="Q15">
        <v>11.072993</v>
      </c>
      <c r="R15">
        <v>30.390166000000001</v>
      </c>
      <c r="S15">
        <v>17.080113999999998</v>
      </c>
      <c r="T15">
        <v>0</v>
      </c>
      <c r="U15">
        <v>265.97812499999998</v>
      </c>
      <c r="V15">
        <v>19.691210999999999</v>
      </c>
      <c r="W15">
        <v>18.374950999999999</v>
      </c>
      <c r="X15">
        <v>142.35257799999999</v>
      </c>
      <c r="Y15">
        <v>0</v>
      </c>
      <c r="Z15">
        <v>12.648834000000001</v>
      </c>
      <c r="AA15">
        <v>41.166899999999998</v>
      </c>
      <c r="AB15">
        <v>38.127265999999999</v>
      </c>
      <c r="AC15">
        <v>28.04561</v>
      </c>
      <c r="AD15">
        <v>35.265098999999999</v>
      </c>
      <c r="AE15">
        <v>47.706277</v>
      </c>
      <c r="AF15">
        <v>27.593209999999999</v>
      </c>
      <c r="AG15">
        <v>17.932787999999999</v>
      </c>
      <c r="AH15">
        <v>112.861092</v>
      </c>
      <c r="AI15">
        <v>13.512895</v>
      </c>
      <c r="AJ15">
        <v>0</v>
      </c>
      <c r="AK15">
        <v>48.983400000000003</v>
      </c>
      <c r="AL15">
        <v>76.586838999999998</v>
      </c>
      <c r="AM15">
        <v>15.43614</v>
      </c>
      <c r="AN15">
        <v>0.79379900000000003</v>
      </c>
      <c r="AO15">
        <v>26.66874</v>
      </c>
      <c r="AP15">
        <v>11.125484999999999</v>
      </c>
      <c r="AQ15">
        <v>45.049095000000001</v>
      </c>
      <c r="AR15">
        <v>10.653600000000001</v>
      </c>
      <c r="AS15">
        <v>11.034003</v>
      </c>
      <c r="AT15">
        <v>14.471912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79.639999999999986</v>
      </c>
      <c r="BA15">
        <f t="shared" si="1"/>
        <v>2089.5427610000006</v>
      </c>
      <c r="BD15">
        <v>24.54</v>
      </c>
      <c r="BE15">
        <v>7.19</v>
      </c>
      <c r="BF15">
        <v>1.28</v>
      </c>
      <c r="BG15">
        <v>1.85</v>
      </c>
      <c r="BH15">
        <v>5.38</v>
      </c>
      <c r="BI15">
        <v>6.78</v>
      </c>
      <c r="BJ15">
        <v>1.54</v>
      </c>
      <c r="BK15">
        <v>3.94</v>
      </c>
      <c r="BL15">
        <v>0.79</v>
      </c>
      <c r="BM15">
        <v>1.24</v>
      </c>
      <c r="BN15">
        <v>0.47</v>
      </c>
      <c r="BO15">
        <v>15.26</v>
      </c>
      <c r="BP15">
        <v>3.71</v>
      </c>
      <c r="BQ15">
        <v>4.13</v>
      </c>
      <c r="BR15">
        <v>1.1000000000000001</v>
      </c>
      <c r="BS15">
        <v>0.44</v>
      </c>
      <c r="BT15">
        <v>0</v>
      </c>
      <c r="BU15">
        <v>0</v>
      </c>
      <c r="BV15">
        <v>0</v>
      </c>
      <c r="BW15">
        <f t="shared" si="2"/>
        <v>79.639999999999986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127.459902</v>
      </c>
      <c r="L16">
        <v>342.929846</v>
      </c>
      <c r="M16">
        <v>44.39</v>
      </c>
      <c r="N16">
        <v>113.99062499999999</v>
      </c>
      <c r="O16">
        <v>119.337328</v>
      </c>
      <c r="P16">
        <v>121.19193799999999</v>
      </c>
      <c r="Q16">
        <v>11.120054</v>
      </c>
      <c r="R16">
        <v>30.390166000000001</v>
      </c>
      <c r="S16">
        <v>17.080113999999998</v>
      </c>
      <c r="T16">
        <v>0</v>
      </c>
      <c r="U16">
        <v>265.97812499999998</v>
      </c>
      <c r="V16">
        <v>19.691210999999999</v>
      </c>
      <c r="W16">
        <v>18.374950999999999</v>
      </c>
      <c r="X16">
        <v>142.35257799999999</v>
      </c>
      <c r="Y16">
        <v>0</v>
      </c>
      <c r="Z16">
        <v>12.648834000000001</v>
      </c>
      <c r="AA16">
        <v>41.166899999999998</v>
      </c>
      <c r="AB16">
        <v>38.127265999999999</v>
      </c>
      <c r="AC16">
        <v>28.04561</v>
      </c>
      <c r="AD16">
        <v>35.265098999999999</v>
      </c>
      <c r="AE16">
        <v>47.706277</v>
      </c>
      <c r="AF16">
        <v>27.593209999999999</v>
      </c>
      <c r="AG16">
        <v>17.932787999999999</v>
      </c>
      <c r="AH16">
        <v>112.861092</v>
      </c>
      <c r="AI16">
        <v>13.512895</v>
      </c>
      <c r="AJ16">
        <v>0</v>
      </c>
      <c r="AK16">
        <v>48.983400000000003</v>
      </c>
      <c r="AL16">
        <v>76.586838999999998</v>
      </c>
      <c r="AM16">
        <v>15.43614</v>
      </c>
      <c r="AN16">
        <v>0.79379900000000003</v>
      </c>
      <c r="AO16">
        <v>26.66874</v>
      </c>
      <c r="AP16">
        <v>11.125484999999999</v>
      </c>
      <c r="AQ16">
        <v>45.049095000000001</v>
      </c>
      <c r="AR16">
        <v>10.653600000000001</v>
      </c>
      <c r="AS16">
        <v>11.034003</v>
      </c>
      <c r="AT16">
        <v>9.2545319999999993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79.639999999999986</v>
      </c>
      <c r="BA16">
        <f t="shared" si="1"/>
        <v>2084.3724420000003</v>
      </c>
      <c r="BD16">
        <v>24.54</v>
      </c>
      <c r="BE16">
        <v>7.19</v>
      </c>
      <c r="BF16">
        <v>1.28</v>
      </c>
      <c r="BG16">
        <v>1.85</v>
      </c>
      <c r="BH16">
        <v>5.38</v>
      </c>
      <c r="BI16">
        <v>6.78</v>
      </c>
      <c r="BJ16">
        <v>1.54</v>
      </c>
      <c r="BK16">
        <v>3.94</v>
      </c>
      <c r="BL16">
        <v>0.79</v>
      </c>
      <c r="BM16">
        <v>1.24</v>
      </c>
      <c r="BN16">
        <v>0.47</v>
      </c>
      <c r="BO16">
        <v>15.26</v>
      </c>
      <c r="BP16">
        <v>3.71</v>
      </c>
      <c r="BQ16">
        <v>4.13</v>
      </c>
      <c r="BR16">
        <v>1.1000000000000001</v>
      </c>
      <c r="BS16">
        <v>0.44</v>
      </c>
      <c r="BT16">
        <v>0</v>
      </c>
      <c r="BU16">
        <v>0</v>
      </c>
      <c r="BV16">
        <v>0</v>
      </c>
      <c r="BW16">
        <f t="shared" si="2"/>
        <v>79.639999999999986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127.459902</v>
      </c>
      <c r="L17">
        <v>342.929846</v>
      </c>
      <c r="M17">
        <v>44.39</v>
      </c>
      <c r="N17">
        <v>113.99062499999999</v>
      </c>
      <c r="O17">
        <v>119.337328</v>
      </c>
      <c r="P17">
        <v>121.19193799999999</v>
      </c>
      <c r="Q17">
        <v>11.120054</v>
      </c>
      <c r="R17">
        <v>30.390166000000001</v>
      </c>
      <c r="S17">
        <v>17.080113999999998</v>
      </c>
      <c r="T17">
        <v>0</v>
      </c>
      <c r="U17">
        <v>265.97812499999998</v>
      </c>
      <c r="V17">
        <v>11.218510999999999</v>
      </c>
      <c r="W17">
        <v>18.374950999999999</v>
      </c>
      <c r="X17">
        <v>142.35257799999999</v>
      </c>
      <c r="Y17">
        <v>0</v>
      </c>
      <c r="Z17">
        <v>12.648834000000001</v>
      </c>
      <c r="AA17">
        <v>41.166899999999998</v>
      </c>
      <c r="AB17">
        <v>38.127265999999999</v>
      </c>
      <c r="AC17">
        <v>28.04561</v>
      </c>
      <c r="AD17">
        <v>35.265098999999999</v>
      </c>
      <c r="AE17">
        <v>47.706277</v>
      </c>
      <c r="AF17">
        <v>27.593209999999999</v>
      </c>
      <c r="AG17">
        <v>17.932787999999999</v>
      </c>
      <c r="AH17">
        <v>112.861092</v>
      </c>
      <c r="AI17">
        <v>13.512895</v>
      </c>
      <c r="AJ17">
        <v>0</v>
      </c>
      <c r="AK17">
        <v>48.983400000000003</v>
      </c>
      <c r="AL17">
        <v>76.586838999999998</v>
      </c>
      <c r="AM17">
        <v>15.43614</v>
      </c>
      <c r="AN17">
        <v>0.79379900000000003</v>
      </c>
      <c r="AO17">
        <v>26.66874</v>
      </c>
      <c r="AP17">
        <v>11.125484999999999</v>
      </c>
      <c r="AQ17">
        <v>45.049095000000001</v>
      </c>
      <c r="AR17">
        <v>10.653600000000001</v>
      </c>
      <c r="AS17">
        <v>11.034003</v>
      </c>
      <c r="AT17">
        <v>13.772271999999999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79.639999999999986</v>
      </c>
      <c r="BA17">
        <f t="shared" si="1"/>
        <v>2080.4174820000003</v>
      </c>
      <c r="BD17">
        <v>24.54</v>
      </c>
      <c r="BE17">
        <v>7.19</v>
      </c>
      <c r="BF17">
        <v>1.28</v>
      </c>
      <c r="BG17">
        <v>1.85</v>
      </c>
      <c r="BH17">
        <v>5.38</v>
      </c>
      <c r="BI17">
        <v>6.78</v>
      </c>
      <c r="BJ17">
        <v>1.54</v>
      </c>
      <c r="BK17">
        <v>3.94</v>
      </c>
      <c r="BL17">
        <v>0.79</v>
      </c>
      <c r="BM17">
        <v>1.24</v>
      </c>
      <c r="BN17">
        <v>0.47</v>
      </c>
      <c r="BO17">
        <v>15.26</v>
      </c>
      <c r="BP17">
        <v>3.71</v>
      </c>
      <c r="BQ17">
        <v>4.13</v>
      </c>
      <c r="BR17">
        <v>1.1000000000000001</v>
      </c>
      <c r="BS17">
        <v>0.44</v>
      </c>
      <c r="BT17">
        <v>0</v>
      </c>
      <c r="BU17">
        <v>0</v>
      </c>
      <c r="BV17">
        <v>0</v>
      </c>
      <c r="BW17">
        <f t="shared" si="2"/>
        <v>79.639999999999986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127.459902</v>
      </c>
      <c r="L18">
        <v>342.929846</v>
      </c>
      <c r="M18">
        <v>44.39</v>
      </c>
      <c r="N18">
        <v>113.99062499999999</v>
      </c>
      <c r="O18">
        <v>119.337328</v>
      </c>
      <c r="P18">
        <v>121.19193799999999</v>
      </c>
      <c r="Q18">
        <v>11.120054</v>
      </c>
      <c r="R18">
        <v>30.390166000000001</v>
      </c>
      <c r="S18">
        <v>17.080113999999998</v>
      </c>
      <c r="T18">
        <v>0</v>
      </c>
      <c r="U18">
        <v>265.97812499999998</v>
      </c>
      <c r="V18">
        <v>11.218510999999999</v>
      </c>
      <c r="W18">
        <v>18.374950999999999</v>
      </c>
      <c r="X18">
        <v>142.35257799999999</v>
      </c>
      <c r="Y18">
        <v>0</v>
      </c>
      <c r="Z18">
        <v>12.648834000000001</v>
      </c>
      <c r="AA18">
        <v>41.166899999999998</v>
      </c>
      <c r="AB18">
        <v>38.127265999999999</v>
      </c>
      <c r="AC18">
        <v>28.04561</v>
      </c>
      <c r="AD18">
        <v>35.265098999999999</v>
      </c>
      <c r="AE18">
        <v>47.706277</v>
      </c>
      <c r="AF18">
        <v>27.593209999999999</v>
      </c>
      <c r="AG18">
        <v>17.932787999999999</v>
      </c>
      <c r="AH18">
        <v>112.861092</v>
      </c>
      <c r="AI18">
        <v>13.512895</v>
      </c>
      <c r="AJ18">
        <v>0</v>
      </c>
      <c r="AK18">
        <v>48.983400000000003</v>
      </c>
      <c r="AL18">
        <v>76.586838999999998</v>
      </c>
      <c r="AM18">
        <v>15.43614</v>
      </c>
      <c r="AN18">
        <v>0.79379900000000003</v>
      </c>
      <c r="AO18">
        <v>26.66874</v>
      </c>
      <c r="AP18">
        <v>11.125484999999999</v>
      </c>
      <c r="AQ18">
        <v>45.049095000000001</v>
      </c>
      <c r="AR18">
        <v>10.653600000000001</v>
      </c>
      <c r="AS18">
        <v>11.034003</v>
      </c>
      <c r="AT18">
        <v>13.385650999999999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79.639999999999986</v>
      </c>
      <c r="BA18">
        <f t="shared" si="1"/>
        <v>2080.0308610000006</v>
      </c>
      <c r="BD18">
        <v>24.54</v>
      </c>
      <c r="BE18">
        <v>7.19</v>
      </c>
      <c r="BF18">
        <v>1.28</v>
      </c>
      <c r="BG18">
        <v>1.85</v>
      </c>
      <c r="BH18">
        <v>5.38</v>
      </c>
      <c r="BI18">
        <v>6.78</v>
      </c>
      <c r="BJ18">
        <v>1.54</v>
      </c>
      <c r="BK18">
        <v>3.94</v>
      </c>
      <c r="BL18">
        <v>0.79</v>
      </c>
      <c r="BM18">
        <v>1.24</v>
      </c>
      <c r="BN18">
        <v>0.47</v>
      </c>
      <c r="BO18">
        <v>15.26</v>
      </c>
      <c r="BP18">
        <v>3.71</v>
      </c>
      <c r="BQ18">
        <v>4.13</v>
      </c>
      <c r="BR18">
        <v>1.1000000000000001</v>
      </c>
      <c r="BS18">
        <v>0.44</v>
      </c>
      <c r="BT18">
        <v>0</v>
      </c>
      <c r="BU18">
        <v>0</v>
      </c>
      <c r="BV18">
        <v>0</v>
      </c>
      <c r="BW18">
        <f t="shared" si="2"/>
        <v>79.639999999999986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127.459902</v>
      </c>
      <c r="L19">
        <v>342.929846</v>
      </c>
      <c r="M19">
        <v>44.39</v>
      </c>
      <c r="N19">
        <v>113.99062499999999</v>
      </c>
      <c r="O19">
        <v>119.337328</v>
      </c>
      <c r="P19">
        <v>121.19193799999999</v>
      </c>
      <c r="Q19">
        <v>11.120054</v>
      </c>
      <c r="R19">
        <v>30.390166000000001</v>
      </c>
      <c r="S19">
        <v>17.080113999999998</v>
      </c>
      <c r="T19">
        <v>0</v>
      </c>
      <c r="U19">
        <v>265.97812499999998</v>
      </c>
      <c r="V19">
        <v>11.218510999999999</v>
      </c>
      <c r="W19">
        <v>18.374950999999999</v>
      </c>
      <c r="X19">
        <v>142.35257799999999</v>
      </c>
      <c r="Y19">
        <v>0</v>
      </c>
      <c r="Z19">
        <v>12.648834000000001</v>
      </c>
      <c r="AA19">
        <v>41.166899999999998</v>
      </c>
      <c r="AB19">
        <v>38.127265999999999</v>
      </c>
      <c r="AC19">
        <v>28.04561</v>
      </c>
      <c r="AD19">
        <v>35.265098999999999</v>
      </c>
      <c r="AE19">
        <v>47.706277</v>
      </c>
      <c r="AF19">
        <v>27.593209999999999</v>
      </c>
      <c r="AG19">
        <v>17.932787999999999</v>
      </c>
      <c r="AH19">
        <v>112.861092</v>
      </c>
      <c r="AI19">
        <v>13.512895</v>
      </c>
      <c r="AJ19">
        <v>0</v>
      </c>
      <c r="AK19">
        <v>48.983400000000003</v>
      </c>
      <c r="AL19">
        <v>67.279799999999994</v>
      </c>
      <c r="AM19">
        <v>15.43614</v>
      </c>
      <c r="AN19">
        <v>0.79379900000000003</v>
      </c>
      <c r="AO19">
        <v>26.66874</v>
      </c>
      <c r="AP19">
        <v>11.125484999999999</v>
      </c>
      <c r="AQ19">
        <v>60.065460000000002</v>
      </c>
      <c r="AR19">
        <v>10.653600000000001</v>
      </c>
      <c r="AS19">
        <v>11.034003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79.639999999999986</v>
      </c>
      <c r="BA19">
        <f t="shared" si="1"/>
        <v>2086.8264480000003</v>
      </c>
      <c r="BD19">
        <v>24.54</v>
      </c>
      <c r="BE19">
        <v>7.19</v>
      </c>
      <c r="BF19">
        <v>1.28</v>
      </c>
      <c r="BG19">
        <v>1.85</v>
      </c>
      <c r="BH19">
        <v>5.38</v>
      </c>
      <c r="BI19">
        <v>6.78</v>
      </c>
      <c r="BJ19">
        <v>1.54</v>
      </c>
      <c r="BK19">
        <v>3.94</v>
      </c>
      <c r="BL19">
        <v>0.79</v>
      </c>
      <c r="BM19">
        <v>1.24</v>
      </c>
      <c r="BN19">
        <v>0.47</v>
      </c>
      <c r="BO19">
        <v>15.26</v>
      </c>
      <c r="BP19">
        <v>3.71</v>
      </c>
      <c r="BQ19">
        <v>4.13</v>
      </c>
      <c r="BR19">
        <v>1.1000000000000001</v>
      </c>
      <c r="BS19">
        <v>0.44</v>
      </c>
      <c r="BT19">
        <v>0</v>
      </c>
      <c r="BU19">
        <v>0</v>
      </c>
      <c r="BV19">
        <v>0</v>
      </c>
      <c r="BW19">
        <f t="shared" si="2"/>
        <v>79.639999999999986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127.459902</v>
      </c>
      <c r="L20">
        <v>342.929846</v>
      </c>
      <c r="M20">
        <v>44.39</v>
      </c>
      <c r="N20">
        <v>113.99062499999999</v>
      </c>
      <c r="O20">
        <v>119.337328</v>
      </c>
      <c r="P20">
        <v>121.19193799999999</v>
      </c>
      <c r="Q20">
        <v>11.120054</v>
      </c>
      <c r="R20">
        <v>30.390166000000001</v>
      </c>
      <c r="S20">
        <v>17.080113999999998</v>
      </c>
      <c r="T20">
        <v>0</v>
      </c>
      <c r="U20">
        <v>265.97812499999998</v>
      </c>
      <c r="V20">
        <v>11.218510999999999</v>
      </c>
      <c r="W20">
        <v>18.374950999999999</v>
      </c>
      <c r="X20">
        <v>142.35257799999999</v>
      </c>
      <c r="Y20">
        <v>0</v>
      </c>
      <c r="Z20">
        <v>12.648834000000001</v>
      </c>
      <c r="AA20">
        <v>41.166899999999998</v>
      </c>
      <c r="AB20">
        <v>38.127265999999999</v>
      </c>
      <c r="AC20">
        <v>28.04561</v>
      </c>
      <c r="AD20">
        <v>35.265098999999999</v>
      </c>
      <c r="AE20">
        <v>47.706277</v>
      </c>
      <c r="AF20">
        <v>27.593209999999999</v>
      </c>
      <c r="AG20">
        <v>17.932787999999999</v>
      </c>
      <c r="AH20">
        <v>112.861092</v>
      </c>
      <c r="AI20">
        <v>13.512895</v>
      </c>
      <c r="AJ20">
        <v>0</v>
      </c>
      <c r="AK20">
        <v>48.983400000000003</v>
      </c>
      <c r="AL20">
        <v>67.279799999999994</v>
      </c>
      <c r="AM20">
        <v>15.43614</v>
      </c>
      <c r="AN20">
        <v>0.79379900000000003</v>
      </c>
      <c r="AO20">
        <v>26.66874</v>
      </c>
      <c r="AP20">
        <v>11.125484999999999</v>
      </c>
      <c r="AQ20">
        <v>60.065460000000002</v>
      </c>
      <c r="AR20">
        <v>10.653600000000001</v>
      </c>
      <c r="AS20">
        <v>11.034003</v>
      </c>
      <c r="AT20">
        <v>13.99757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79.639999999999986</v>
      </c>
      <c r="BA20">
        <f t="shared" si="1"/>
        <v>2086.3521060000003</v>
      </c>
      <c r="BD20">
        <v>24.54</v>
      </c>
      <c r="BE20">
        <v>7.19</v>
      </c>
      <c r="BF20">
        <v>1.28</v>
      </c>
      <c r="BG20">
        <v>1.85</v>
      </c>
      <c r="BH20">
        <v>5.38</v>
      </c>
      <c r="BI20">
        <v>6.78</v>
      </c>
      <c r="BJ20">
        <v>1.54</v>
      </c>
      <c r="BK20">
        <v>3.94</v>
      </c>
      <c r="BL20">
        <v>0.79</v>
      </c>
      <c r="BM20">
        <v>1.24</v>
      </c>
      <c r="BN20">
        <v>0.47</v>
      </c>
      <c r="BO20">
        <v>15.26</v>
      </c>
      <c r="BP20">
        <v>3.71</v>
      </c>
      <c r="BQ20">
        <v>4.13</v>
      </c>
      <c r="BR20">
        <v>1.1000000000000001</v>
      </c>
      <c r="BS20">
        <v>0.44</v>
      </c>
      <c r="BT20">
        <v>0</v>
      </c>
      <c r="BU20">
        <v>0</v>
      </c>
      <c r="BV20">
        <v>0</v>
      </c>
      <c r="BW20">
        <f t="shared" si="2"/>
        <v>79.639999999999986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127.459902</v>
      </c>
      <c r="L21">
        <v>342.929846</v>
      </c>
      <c r="M21">
        <v>44.39</v>
      </c>
      <c r="N21">
        <v>113.99062499999999</v>
      </c>
      <c r="O21">
        <v>119.337328</v>
      </c>
      <c r="P21">
        <v>121.19193799999999</v>
      </c>
      <c r="Q21">
        <v>11.412691000000001</v>
      </c>
      <c r="R21">
        <v>30.390166000000001</v>
      </c>
      <c r="S21">
        <v>17.080113999999998</v>
      </c>
      <c r="T21">
        <v>0</v>
      </c>
      <c r="U21">
        <v>265.97812499999998</v>
      </c>
      <c r="V21">
        <v>11.218510999999999</v>
      </c>
      <c r="W21">
        <v>18.374950999999999</v>
      </c>
      <c r="X21">
        <v>142.35257799999999</v>
      </c>
      <c r="Y21">
        <v>0</v>
      </c>
      <c r="Z21">
        <v>12.648834000000001</v>
      </c>
      <c r="AA21">
        <v>41.166899999999998</v>
      </c>
      <c r="AB21">
        <v>38.127265999999999</v>
      </c>
      <c r="AC21">
        <v>28.04561</v>
      </c>
      <c r="AD21">
        <v>35.265098999999999</v>
      </c>
      <c r="AE21">
        <v>47.706277</v>
      </c>
      <c r="AF21">
        <v>27.593209999999999</v>
      </c>
      <c r="AG21">
        <v>17.932787999999999</v>
      </c>
      <c r="AH21">
        <v>112.861092</v>
      </c>
      <c r="AI21">
        <v>13.512895</v>
      </c>
      <c r="AJ21">
        <v>0</v>
      </c>
      <c r="AK21">
        <v>48.983400000000003</v>
      </c>
      <c r="AL21">
        <v>67.279799999999994</v>
      </c>
      <c r="AM21">
        <v>15.43614</v>
      </c>
      <c r="AN21">
        <v>0.79379900000000003</v>
      </c>
      <c r="AO21">
        <v>26.66874</v>
      </c>
      <c r="AP21">
        <v>11.125484999999999</v>
      </c>
      <c r="AQ21">
        <v>60.065460000000002</v>
      </c>
      <c r="AR21">
        <v>10.653600000000001</v>
      </c>
      <c r="AS21">
        <v>9.7358849999999997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79.529999999999987</v>
      </c>
      <c r="BA21">
        <f t="shared" si="1"/>
        <v>2085.7109670000004</v>
      </c>
      <c r="BD21">
        <v>24.54</v>
      </c>
      <c r="BE21">
        <v>7.19</v>
      </c>
      <c r="BF21">
        <v>1.28</v>
      </c>
      <c r="BG21">
        <v>1.85</v>
      </c>
      <c r="BH21">
        <v>5.38</v>
      </c>
      <c r="BI21">
        <v>6.78</v>
      </c>
      <c r="BJ21">
        <v>1.54</v>
      </c>
      <c r="BK21">
        <v>3.83</v>
      </c>
      <c r="BL21">
        <v>0.79</v>
      </c>
      <c r="BM21">
        <v>1.24</v>
      </c>
      <c r="BN21">
        <v>0.47</v>
      </c>
      <c r="BO21">
        <v>15.26</v>
      </c>
      <c r="BP21">
        <v>3.71</v>
      </c>
      <c r="BQ21">
        <v>4.13</v>
      </c>
      <c r="BR21">
        <v>1.1000000000000001</v>
      </c>
      <c r="BS21">
        <v>0.44</v>
      </c>
      <c r="BT21">
        <v>0</v>
      </c>
      <c r="BU21">
        <v>0</v>
      </c>
      <c r="BV21">
        <v>0</v>
      </c>
      <c r="BW21">
        <f t="shared" si="2"/>
        <v>79.529999999999987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127.459902</v>
      </c>
      <c r="L22">
        <v>342.929846</v>
      </c>
      <c r="M22">
        <v>44.39</v>
      </c>
      <c r="N22">
        <v>113.99062499999999</v>
      </c>
      <c r="O22">
        <v>119.337328</v>
      </c>
      <c r="P22">
        <v>121.19193799999999</v>
      </c>
      <c r="Q22">
        <v>11.412691000000001</v>
      </c>
      <c r="R22">
        <v>30.390166000000001</v>
      </c>
      <c r="S22">
        <v>17.080113999999998</v>
      </c>
      <c r="T22">
        <v>0</v>
      </c>
      <c r="U22">
        <v>265.97812499999998</v>
      </c>
      <c r="V22">
        <v>11.218510999999999</v>
      </c>
      <c r="W22">
        <v>18.374950999999999</v>
      </c>
      <c r="X22">
        <v>142.35257799999999</v>
      </c>
      <c r="Y22">
        <v>0</v>
      </c>
      <c r="Z22">
        <v>12.648834000000001</v>
      </c>
      <c r="AA22">
        <v>41.166899999999998</v>
      </c>
      <c r="AB22">
        <v>38.127265999999999</v>
      </c>
      <c r="AC22">
        <v>28.04561</v>
      </c>
      <c r="AD22">
        <v>35.265098999999999</v>
      </c>
      <c r="AE22">
        <v>47.706277</v>
      </c>
      <c r="AF22">
        <v>27.593209999999999</v>
      </c>
      <c r="AG22">
        <v>17.932787999999999</v>
      </c>
      <c r="AH22">
        <v>112.861092</v>
      </c>
      <c r="AI22">
        <v>13.512895</v>
      </c>
      <c r="AJ22">
        <v>0</v>
      </c>
      <c r="AK22">
        <v>48.983400000000003</v>
      </c>
      <c r="AL22">
        <v>67.279799999999994</v>
      </c>
      <c r="AM22">
        <v>15.43614</v>
      </c>
      <c r="AN22">
        <v>0.79379900000000003</v>
      </c>
      <c r="AO22">
        <v>26.66874</v>
      </c>
      <c r="AP22">
        <v>11.125484999999999</v>
      </c>
      <c r="AQ22">
        <v>60.065460000000002</v>
      </c>
      <c r="AR22">
        <v>10.653600000000001</v>
      </c>
      <c r="AS22">
        <v>9.7358849999999997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79.529999999999987</v>
      </c>
      <c r="BA22">
        <f t="shared" si="1"/>
        <v>2085.7109670000004</v>
      </c>
      <c r="BD22">
        <v>24.54</v>
      </c>
      <c r="BE22">
        <v>7.19</v>
      </c>
      <c r="BF22">
        <v>1.28</v>
      </c>
      <c r="BG22">
        <v>1.85</v>
      </c>
      <c r="BH22">
        <v>5.38</v>
      </c>
      <c r="BI22">
        <v>6.78</v>
      </c>
      <c r="BJ22">
        <v>1.54</v>
      </c>
      <c r="BK22">
        <v>3.83</v>
      </c>
      <c r="BL22">
        <v>0.79</v>
      </c>
      <c r="BM22">
        <v>1.24</v>
      </c>
      <c r="BN22">
        <v>0.47</v>
      </c>
      <c r="BO22">
        <v>15.26</v>
      </c>
      <c r="BP22">
        <v>3.71</v>
      </c>
      <c r="BQ22">
        <v>4.13</v>
      </c>
      <c r="BR22">
        <v>1.1000000000000001</v>
      </c>
      <c r="BS22">
        <v>0.44</v>
      </c>
      <c r="BT22">
        <v>0</v>
      </c>
      <c r="BU22">
        <v>0</v>
      </c>
      <c r="BV22">
        <v>0</v>
      </c>
      <c r="BW22">
        <f t="shared" si="2"/>
        <v>79.529999999999987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147.59945200000001</v>
      </c>
      <c r="L23">
        <v>342.93168100000003</v>
      </c>
      <c r="M23">
        <v>44.39</v>
      </c>
      <c r="N23">
        <v>113.99062499999999</v>
      </c>
      <c r="O23">
        <v>119.337328</v>
      </c>
      <c r="P23">
        <v>121.19193799999999</v>
      </c>
      <c r="Q23">
        <v>16.672979999999999</v>
      </c>
      <c r="R23">
        <v>40.906446000000003</v>
      </c>
      <c r="S23">
        <v>25.466446000000001</v>
      </c>
      <c r="T23">
        <v>0</v>
      </c>
      <c r="U23">
        <v>265.97812499999998</v>
      </c>
      <c r="V23">
        <v>17.299261999999999</v>
      </c>
      <c r="W23">
        <v>29.287749999999999</v>
      </c>
      <c r="X23">
        <v>142.35257799999999</v>
      </c>
      <c r="Y23">
        <v>0</v>
      </c>
      <c r="Z23">
        <v>12.648834000000001</v>
      </c>
      <c r="AA23">
        <v>41.166899999999998</v>
      </c>
      <c r="AB23">
        <v>38.127265999999999</v>
      </c>
      <c r="AC23">
        <v>28.04561</v>
      </c>
      <c r="AD23">
        <v>35.265098999999999</v>
      </c>
      <c r="AE23">
        <v>47.706277</v>
      </c>
      <c r="AF23">
        <v>27.593209999999999</v>
      </c>
      <c r="AG23">
        <v>17.932787999999999</v>
      </c>
      <c r="AH23">
        <v>112.861092</v>
      </c>
      <c r="AI23">
        <v>13.512895</v>
      </c>
      <c r="AJ23">
        <v>0</v>
      </c>
      <c r="AK23">
        <v>48.983400000000003</v>
      </c>
      <c r="AL23">
        <v>67.279799999999994</v>
      </c>
      <c r="AM23">
        <v>15.43614</v>
      </c>
      <c r="AN23">
        <v>0.79379900000000003</v>
      </c>
      <c r="AO23">
        <v>26.66874</v>
      </c>
      <c r="AP23">
        <v>11.125484999999999</v>
      </c>
      <c r="AQ23">
        <v>60.065460000000002</v>
      </c>
      <c r="AR23">
        <v>10.653600000000001</v>
      </c>
      <c r="AS23">
        <v>9.7358849999999997</v>
      </c>
      <c r="AT23">
        <v>14.471912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79.529999999999987</v>
      </c>
      <c r="BA23">
        <f t="shared" si="1"/>
        <v>2147.0088030000006</v>
      </c>
      <c r="BD23">
        <v>24.54</v>
      </c>
      <c r="BE23">
        <v>7.19</v>
      </c>
      <c r="BF23">
        <v>1.28</v>
      </c>
      <c r="BG23">
        <v>1.85</v>
      </c>
      <c r="BH23">
        <v>5.38</v>
      </c>
      <c r="BI23">
        <v>6.78</v>
      </c>
      <c r="BJ23">
        <v>1.54</v>
      </c>
      <c r="BK23">
        <v>3.83</v>
      </c>
      <c r="BL23">
        <v>0.79</v>
      </c>
      <c r="BM23">
        <v>1.24</v>
      </c>
      <c r="BN23">
        <v>0.47</v>
      </c>
      <c r="BO23">
        <v>15.26</v>
      </c>
      <c r="BP23">
        <v>3.71</v>
      </c>
      <c r="BQ23">
        <v>4.13</v>
      </c>
      <c r="BR23">
        <v>1.1000000000000001</v>
      </c>
      <c r="BS23">
        <v>0.44</v>
      </c>
      <c r="BT23">
        <v>0</v>
      </c>
      <c r="BU23">
        <v>0</v>
      </c>
      <c r="BV23">
        <v>0</v>
      </c>
      <c r="BW23">
        <f t="shared" si="2"/>
        <v>79.529999999999987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171.72445200000001</v>
      </c>
      <c r="L24">
        <v>375.38499999999999</v>
      </c>
      <c r="M24">
        <v>44.39</v>
      </c>
      <c r="N24">
        <v>113.99062499999999</v>
      </c>
      <c r="O24">
        <v>119.337328</v>
      </c>
      <c r="P24">
        <v>121.19193799999999</v>
      </c>
      <c r="Q24">
        <v>21.0563</v>
      </c>
      <c r="R24">
        <v>40.166195000000002</v>
      </c>
      <c r="S24">
        <v>24.787955</v>
      </c>
      <c r="T24">
        <v>0</v>
      </c>
      <c r="U24">
        <v>265.97812499999998</v>
      </c>
      <c r="V24">
        <v>20.004449999999999</v>
      </c>
      <c r="W24">
        <v>29.287749999999999</v>
      </c>
      <c r="X24">
        <v>142.35257799999999</v>
      </c>
      <c r="Y24">
        <v>0</v>
      </c>
      <c r="Z24">
        <v>12.648834000000001</v>
      </c>
      <c r="AA24">
        <v>41.166899999999998</v>
      </c>
      <c r="AB24">
        <v>38.127265999999999</v>
      </c>
      <c r="AC24">
        <v>28.04561</v>
      </c>
      <c r="AD24">
        <v>35.265098999999999</v>
      </c>
      <c r="AE24">
        <v>47.706277</v>
      </c>
      <c r="AF24">
        <v>27.593209999999999</v>
      </c>
      <c r="AG24">
        <v>17.932787999999999</v>
      </c>
      <c r="AH24">
        <v>112.861092</v>
      </c>
      <c r="AI24">
        <v>13.512895</v>
      </c>
      <c r="AJ24">
        <v>0</v>
      </c>
      <c r="AK24">
        <v>48.983400000000003</v>
      </c>
      <c r="AL24">
        <v>67.279799999999994</v>
      </c>
      <c r="AM24">
        <v>15.43614</v>
      </c>
      <c r="AN24">
        <v>0.79379900000000003</v>
      </c>
      <c r="AO24">
        <v>26.66874</v>
      </c>
      <c r="AP24">
        <v>11.125484999999999</v>
      </c>
      <c r="AQ24">
        <v>60.065460000000002</v>
      </c>
      <c r="AR24">
        <v>10.653600000000001</v>
      </c>
      <c r="AS24">
        <v>9.7358849999999997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79.529999999999987</v>
      </c>
      <c r="BA24">
        <f t="shared" si="1"/>
        <v>2209.2568880000003</v>
      </c>
      <c r="BD24">
        <v>24.54</v>
      </c>
      <c r="BE24">
        <v>7.19</v>
      </c>
      <c r="BF24">
        <v>1.28</v>
      </c>
      <c r="BG24">
        <v>1.85</v>
      </c>
      <c r="BH24">
        <v>5.38</v>
      </c>
      <c r="BI24">
        <v>6.78</v>
      </c>
      <c r="BJ24">
        <v>1.54</v>
      </c>
      <c r="BK24">
        <v>3.83</v>
      </c>
      <c r="BL24">
        <v>0.79</v>
      </c>
      <c r="BM24">
        <v>1.24</v>
      </c>
      <c r="BN24">
        <v>0.47</v>
      </c>
      <c r="BO24">
        <v>15.26</v>
      </c>
      <c r="BP24">
        <v>3.71</v>
      </c>
      <c r="BQ24">
        <v>4.13</v>
      </c>
      <c r="BR24">
        <v>1.1000000000000001</v>
      </c>
      <c r="BS24">
        <v>0.44</v>
      </c>
      <c r="BT24">
        <v>0</v>
      </c>
      <c r="BU24">
        <v>0</v>
      </c>
      <c r="BV24">
        <v>0</v>
      </c>
      <c r="BW24">
        <f t="shared" si="2"/>
        <v>79.529999999999987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171.72445200000001</v>
      </c>
      <c r="L25">
        <v>491.185</v>
      </c>
      <c r="M25">
        <v>44.39</v>
      </c>
      <c r="N25">
        <v>113.99062499999999</v>
      </c>
      <c r="O25">
        <v>119.337328</v>
      </c>
      <c r="P25">
        <v>121.19193799999999</v>
      </c>
      <c r="Q25">
        <v>21.0563</v>
      </c>
      <c r="R25">
        <v>40.166195000000002</v>
      </c>
      <c r="S25">
        <v>24.787955</v>
      </c>
      <c r="T25">
        <v>0</v>
      </c>
      <c r="U25">
        <v>265.97812499999998</v>
      </c>
      <c r="V25">
        <v>20.004449999999999</v>
      </c>
      <c r="W25">
        <v>29.287749999999999</v>
      </c>
      <c r="X25">
        <v>142.35257799999999</v>
      </c>
      <c r="Y25">
        <v>0</v>
      </c>
      <c r="Z25">
        <v>12.648834000000001</v>
      </c>
      <c r="AA25">
        <v>41.166899999999998</v>
      </c>
      <c r="AB25">
        <v>38.127265999999999</v>
      </c>
      <c r="AC25">
        <v>28.04561</v>
      </c>
      <c r="AD25">
        <v>35.265098999999999</v>
      </c>
      <c r="AE25">
        <v>47.706277</v>
      </c>
      <c r="AF25">
        <v>27.593209999999999</v>
      </c>
      <c r="AG25">
        <v>17.932787999999999</v>
      </c>
      <c r="AH25">
        <v>135.433311</v>
      </c>
      <c r="AI25">
        <v>15.969785</v>
      </c>
      <c r="AJ25">
        <v>0</v>
      </c>
      <c r="AK25">
        <v>48.983400000000003</v>
      </c>
      <c r="AL25">
        <v>67.279799999999994</v>
      </c>
      <c r="AM25">
        <v>15.43614</v>
      </c>
      <c r="AN25">
        <v>0.79379900000000003</v>
      </c>
      <c r="AO25">
        <v>26.66874</v>
      </c>
      <c r="AP25">
        <v>11.125484999999999</v>
      </c>
      <c r="AQ25">
        <v>60.065460000000002</v>
      </c>
      <c r="AR25">
        <v>10.653600000000001</v>
      </c>
      <c r="AS25">
        <v>10.384944000000001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79.419999999999987</v>
      </c>
      <c r="BA25">
        <f t="shared" si="1"/>
        <v>2350.6250559999994</v>
      </c>
      <c r="BD25">
        <v>24.54</v>
      </c>
      <c r="BE25">
        <v>7.19</v>
      </c>
      <c r="BF25">
        <v>1.28</v>
      </c>
      <c r="BG25">
        <v>1.85</v>
      </c>
      <c r="BH25">
        <v>5.38</v>
      </c>
      <c r="BI25">
        <v>6.78</v>
      </c>
      <c r="BJ25">
        <v>1.54</v>
      </c>
      <c r="BK25">
        <v>3.72</v>
      </c>
      <c r="BL25">
        <v>0.79</v>
      </c>
      <c r="BM25">
        <v>1.24</v>
      </c>
      <c r="BN25">
        <v>0.47</v>
      </c>
      <c r="BO25">
        <v>15.26</v>
      </c>
      <c r="BP25">
        <v>3.71</v>
      </c>
      <c r="BQ25">
        <v>4.13</v>
      </c>
      <c r="BR25">
        <v>1.1000000000000001</v>
      </c>
      <c r="BS25">
        <v>0.44</v>
      </c>
      <c r="BT25">
        <v>0</v>
      </c>
      <c r="BU25">
        <v>0</v>
      </c>
      <c r="BV25">
        <v>0</v>
      </c>
      <c r="BW25">
        <f t="shared" si="2"/>
        <v>79.419999999999987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195.84945200000001</v>
      </c>
      <c r="L26">
        <v>530.68052</v>
      </c>
      <c r="M26">
        <v>44.39</v>
      </c>
      <c r="N26">
        <v>113.99062499999999</v>
      </c>
      <c r="O26">
        <v>119.337328</v>
      </c>
      <c r="P26">
        <v>121.19193799999999</v>
      </c>
      <c r="Q26">
        <v>21.0563</v>
      </c>
      <c r="R26">
        <v>40.166195000000002</v>
      </c>
      <c r="S26">
        <v>24.787955</v>
      </c>
      <c r="T26">
        <v>0</v>
      </c>
      <c r="U26">
        <v>265.97812499999998</v>
      </c>
      <c r="V26">
        <v>20.004449999999999</v>
      </c>
      <c r="W26">
        <v>29.287749999999999</v>
      </c>
      <c r="X26">
        <v>142.35257799999999</v>
      </c>
      <c r="Y26">
        <v>0</v>
      </c>
      <c r="Z26">
        <v>12.648834000000001</v>
      </c>
      <c r="AA26">
        <v>41.166899999999998</v>
      </c>
      <c r="AB26">
        <v>38.127265999999999</v>
      </c>
      <c r="AC26">
        <v>28.04561</v>
      </c>
      <c r="AD26">
        <v>35.265098999999999</v>
      </c>
      <c r="AE26">
        <v>47.706277</v>
      </c>
      <c r="AF26">
        <v>27.593209999999999</v>
      </c>
      <c r="AG26">
        <v>17.932787999999999</v>
      </c>
      <c r="AH26">
        <v>135.433311</v>
      </c>
      <c r="AI26">
        <v>18.426674999999999</v>
      </c>
      <c r="AJ26">
        <v>0</v>
      </c>
      <c r="AK26">
        <v>48.983400000000003</v>
      </c>
      <c r="AL26">
        <v>67.279799999999994</v>
      </c>
      <c r="AM26">
        <v>15.43614</v>
      </c>
      <c r="AN26">
        <v>0.79379900000000003</v>
      </c>
      <c r="AO26">
        <v>26.66874</v>
      </c>
      <c r="AP26">
        <v>11.125484999999999</v>
      </c>
      <c r="AQ26">
        <v>60.065460000000002</v>
      </c>
      <c r="AR26">
        <v>10.653600000000001</v>
      </c>
      <c r="AS26">
        <v>10.384944000000001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79.529999999999987</v>
      </c>
      <c r="BA26">
        <f t="shared" si="1"/>
        <v>2416.8124659999994</v>
      </c>
      <c r="BD26">
        <v>24.54</v>
      </c>
      <c r="BE26">
        <v>7.19</v>
      </c>
      <c r="BF26">
        <v>1.28</v>
      </c>
      <c r="BG26">
        <v>1.85</v>
      </c>
      <c r="BH26">
        <v>5.38</v>
      </c>
      <c r="BI26">
        <v>6.78</v>
      </c>
      <c r="BJ26">
        <v>1.54</v>
      </c>
      <c r="BK26">
        <v>3.81</v>
      </c>
      <c r="BL26">
        <v>0.81</v>
      </c>
      <c r="BM26">
        <v>1.24</v>
      </c>
      <c r="BN26">
        <v>0.47</v>
      </c>
      <c r="BO26">
        <v>15.26</v>
      </c>
      <c r="BP26">
        <v>3.71</v>
      </c>
      <c r="BQ26">
        <v>4.13</v>
      </c>
      <c r="BR26">
        <v>1.1000000000000001</v>
      </c>
      <c r="BS26">
        <v>0.44</v>
      </c>
      <c r="BT26">
        <v>0</v>
      </c>
      <c r="BU26">
        <v>0</v>
      </c>
      <c r="BV26">
        <v>0</v>
      </c>
      <c r="BW26">
        <f t="shared" si="2"/>
        <v>79.529999999999987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206.257363</v>
      </c>
      <c r="L27">
        <v>630.28984600000001</v>
      </c>
      <c r="M27">
        <v>44.39</v>
      </c>
      <c r="N27">
        <v>113.99062499999999</v>
      </c>
      <c r="O27">
        <v>119.337328</v>
      </c>
      <c r="P27">
        <v>121.19193799999999</v>
      </c>
      <c r="Q27">
        <v>21.0563</v>
      </c>
      <c r="R27">
        <v>40.166195000000002</v>
      </c>
      <c r="S27">
        <v>24.787955</v>
      </c>
      <c r="T27">
        <v>0</v>
      </c>
      <c r="U27">
        <v>265.97812499999998</v>
      </c>
      <c r="V27">
        <v>20.004449999999999</v>
      </c>
      <c r="W27">
        <v>29.873505000000002</v>
      </c>
      <c r="X27">
        <v>142.35257799999999</v>
      </c>
      <c r="Y27">
        <v>0</v>
      </c>
      <c r="Z27">
        <v>12.648834000000001</v>
      </c>
      <c r="AA27">
        <v>41.166899999999998</v>
      </c>
      <c r="AB27">
        <v>38.127265999999999</v>
      </c>
      <c r="AC27">
        <v>28.04561</v>
      </c>
      <c r="AD27">
        <v>35.265098999999999</v>
      </c>
      <c r="AE27">
        <v>47.706277</v>
      </c>
      <c r="AF27">
        <v>27.593209999999999</v>
      </c>
      <c r="AG27">
        <v>17.932787999999999</v>
      </c>
      <c r="AH27">
        <v>135.433311</v>
      </c>
      <c r="AI27">
        <v>18.426674999999999</v>
      </c>
      <c r="AJ27">
        <v>0</v>
      </c>
      <c r="AK27">
        <v>48.983400000000003</v>
      </c>
      <c r="AL27">
        <v>67.279799999999994</v>
      </c>
      <c r="AM27">
        <v>15.43614</v>
      </c>
      <c r="AN27">
        <v>0.79379900000000003</v>
      </c>
      <c r="AO27">
        <v>26.66874</v>
      </c>
      <c r="AP27">
        <v>11.125484999999999</v>
      </c>
      <c r="AQ27">
        <v>60.065460000000002</v>
      </c>
      <c r="AR27">
        <v>10.653600000000001</v>
      </c>
      <c r="AS27">
        <v>10.384944000000001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79.320000000000022</v>
      </c>
      <c r="BA27">
        <f t="shared" si="1"/>
        <v>2527.2054579999995</v>
      </c>
      <c r="BD27">
        <v>23.23</v>
      </c>
      <c r="BE27">
        <v>7.36</v>
      </c>
      <c r="BF27">
        <v>1.22</v>
      </c>
      <c r="BG27">
        <v>1.91</v>
      </c>
      <c r="BH27">
        <v>5.57</v>
      </c>
      <c r="BI27">
        <v>6.92</v>
      </c>
      <c r="BJ27">
        <v>1.51</v>
      </c>
      <c r="BK27">
        <v>3.81</v>
      </c>
      <c r="BL27">
        <v>0.85</v>
      </c>
      <c r="BM27">
        <v>1.24</v>
      </c>
      <c r="BN27">
        <v>0.48</v>
      </c>
      <c r="BO27">
        <v>15.64</v>
      </c>
      <c r="BP27">
        <v>3.84</v>
      </c>
      <c r="BQ27">
        <v>4.26</v>
      </c>
      <c r="BR27">
        <v>1.04</v>
      </c>
      <c r="BS27">
        <v>0.44</v>
      </c>
      <c r="BT27">
        <v>0</v>
      </c>
      <c r="BU27">
        <v>0</v>
      </c>
      <c r="BV27">
        <v>0</v>
      </c>
      <c r="BW27">
        <f t="shared" si="2"/>
        <v>79.320000000000022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206.257363</v>
      </c>
      <c r="L28">
        <v>630.28984600000001</v>
      </c>
      <c r="M28">
        <v>44.39</v>
      </c>
      <c r="N28">
        <v>113.99062499999999</v>
      </c>
      <c r="O28">
        <v>119.337328</v>
      </c>
      <c r="P28">
        <v>121.19193799999999</v>
      </c>
      <c r="Q28">
        <v>21.0563</v>
      </c>
      <c r="R28">
        <v>40.166195000000002</v>
      </c>
      <c r="S28">
        <v>24.787955</v>
      </c>
      <c r="T28">
        <v>0</v>
      </c>
      <c r="U28">
        <v>265.97812499999998</v>
      </c>
      <c r="V28">
        <v>20.004449999999999</v>
      </c>
      <c r="W28">
        <v>29.873505000000002</v>
      </c>
      <c r="X28">
        <v>142.35257799999999</v>
      </c>
      <c r="Y28">
        <v>0</v>
      </c>
      <c r="Z28">
        <v>12.648834000000001</v>
      </c>
      <c r="AA28">
        <v>41.166899999999998</v>
      </c>
      <c r="AB28">
        <v>38.127265999999999</v>
      </c>
      <c r="AC28">
        <v>28.04561</v>
      </c>
      <c r="AD28">
        <v>35.265098999999999</v>
      </c>
      <c r="AE28">
        <v>47.706277</v>
      </c>
      <c r="AF28">
        <v>27.593209999999999</v>
      </c>
      <c r="AG28">
        <v>17.932787999999999</v>
      </c>
      <c r="AH28">
        <v>135.433311</v>
      </c>
      <c r="AI28">
        <v>47.172288000000002</v>
      </c>
      <c r="AJ28">
        <v>0</v>
      </c>
      <c r="AK28">
        <v>48.983400000000003</v>
      </c>
      <c r="AL28">
        <v>67.279799999999994</v>
      </c>
      <c r="AM28">
        <v>15.43614</v>
      </c>
      <c r="AN28">
        <v>0.79379900000000003</v>
      </c>
      <c r="AO28">
        <v>26.66874</v>
      </c>
      <c r="AP28">
        <v>11.125484999999999</v>
      </c>
      <c r="AQ28">
        <v>60.065460000000002</v>
      </c>
      <c r="AR28">
        <v>51.137279999999997</v>
      </c>
      <c r="AS28">
        <v>10.384944000000001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79.320000000000022</v>
      </c>
      <c r="BA28">
        <f t="shared" si="1"/>
        <v>2596.4347509999993</v>
      </c>
      <c r="BD28">
        <v>23.23</v>
      </c>
      <c r="BE28">
        <v>7.36</v>
      </c>
      <c r="BF28">
        <v>1.22</v>
      </c>
      <c r="BG28">
        <v>1.91</v>
      </c>
      <c r="BH28">
        <v>5.57</v>
      </c>
      <c r="BI28">
        <v>6.92</v>
      </c>
      <c r="BJ28">
        <v>1.51</v>
      </c>
      <c r="BK28">
        <v>3.81</v>
      </c>
      <c r="BL28">
        <v>0.85</v>
      </c>
      <c r="BM28">
        <v>1.24</v>
      </c>
      <c r="BN28">
        <v>0.48</v>
      </c>
      <c r="BO28">
        <v>15.64</v>
      </c>
      <c r="BP28">
        <v>3.84</v>
      </c>
      <c r="BQ28">
        <v>4.26</v>
      </c>
      <c r="BR28">
        <v>1.04</v>
      </c>
      <c r="BS28">
        <v>0.44</v>
      </c>
      <c r="BT28">
        <v>0</v>
      </c>
      <c r="BU28">
        <v>0</v>
      </c>
      <c r="BV28">
        <v>0</v>
      </c>
      <c r="BW28">
        <f t="shared" si="2"/>
        <v>79.320000000000022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206.257363</v>
      </c>
      <c r="L29">
        <v>630.28984600000001</v>
      </c>
      <c r="M29">
        <v>44.39</v>
      </c>
      <c r="N29">
        <v>113.99062499999999</v>
      </c>
      <c r="O29">
        <v>119.337328</v>
      </c>
      <c r="P29">
        <v>121.19193799999999</v>
      </c>
      <c r="Q29">
        <v>21.0563</v>
      </c>
      <c r="R29">
        <v>40.166195000000002</v>
      </c>
      <c r="S29">
        <v>24.787955</v>
      </c>
      <c r="T29">
        <v>0</v>
      </c>
      <c r="U29">
        <v>265.97812499999998</v>
      </c>
      <c r="V29">
        <v>20.004449999999999</v>
      </c>
      <c r="W29">
        <v>29.873505000000002</v>
      </c>
      <c r="X29">
        <v>142.35257799999999</v>
      </c>
      <c r="Y29">
        <v>0</v>
      </c>
      <c r="Z29">
        <v>12.648834000000001</v>
      </c>
      <c r="AA29">
        <v>41.166899999999998</v>
      </c>
      <c r="AB29">
        <v>38.127265999999999</v>
      </c>
      <c r="AC29">
        <v>28.04561</v>
      </c>
      <c r="AD29">
        <v>35.265098999999999</v>
      </c>
      <c r="AE29">
        <v>47.706277</v>
      </c>
      <c r="AF29">
        <v>27.593209999999999</v>
      </c>
      <c r="AG29">
        <v>17.932787999999999</v>
      </c>
      <c r="AH29">
        <v>135.433311</v>
      </c>
      <c r="AI29">
        <v>47.172288000000002</v>
      </c>
      <c r="AJ29">
        <v>0</v>
      </c>
      <c r="AK29">
        <v>48.983400000000003</v>
      </c>
      <c r="AL29">
        <v>67.279799999999994</v>
      </c>
      <c r="AM29">
        <v>15.43614</v>
      </c>
      <c r="AN29">
        <v>0.79379900000000003</v>
      </c>
      <c r="AO29">
        <v>26.66874</v>
      </c>
      <c r="AP29">
        <v>11.125484999999999</v>
      </c>
      <c r="AQ29">
        <v>60.065460000000002</v>
      </c>
      <c r="AR29">
        <v>51.137279999999997</v>
      </c>
      <c r="AS29">
        <v>12.98118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79.27000000000001</v>
      </c>
      <c r="BA29">
        <f t="shared" si="1"/>
        <v>2598.9809869999995</v>
      </c>
      <c r="BD29">
        <v>23.23</v>
      </c>
      <c r="BE29">
        <v>7.36</v>
      </c>
      <c r="BF29">
        <v>1.22</v>
      </c>
      <c r="BG29">
        <v>1.91</v>
      </c>
      <c r="BH29">
        <v>5.57</v>
      </c>
      <c r="BI29">
        <v>6.92</v>
      </c>
      <c r="BJ29">
        <v>1.51</v>
      </c>
      <c r="BK29">
        <v>3.76</v>
      </c>
      <c r="BL29">
        <v>0.85</v>
      </c>
      <c r="BM29">
        <v>1.24</v>
      </c>
      <c r="BN29">
        <v>0.48</v>
      </c>
      <c r="BO29">
        <v>15.64</v>
      </c>
      <c r="BP29">
        <v>3.84</v>
      </c>
      <c r="BQ29">
        <v>4.26</v>
      </c>
      <c r="BR29">
        <v>1.04</v>
      </c>
      <c r="BS29">
        <v>0.44</v>
      </c>
      <c r="BT29">
        <v>0</v>
      </c>
      <c r="BU29">
        <v>0</v>
      </c>
      <c r="BV29">
        <v>0</v>
      </c>
      <c r="BW29">
        <f t="shared" si="2"/>
        <v>79.27000000000001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206.257363</v>
      </c>
      <c r="L30">
        <v>630.28984600000001</v>
      </c>
      <c r="M30">
        <v>44.39</v>
      </c>
      <c r="N30">
        <v>113.99062499999999</v>
      </c>
      <c r="O30">
        <v>119.337328</v>
      </c>
      <c r="P30">
        <v>121.19193799999999</v>
      </c>
      <c r="Q30">
        <v>21.0563</v>
      </c>
      <c r="R30">
        <v>40.166195000000002</v>
      </c>
      <c r="S30">
        <v>24.787955</v>
      </c>
      <c r="T30">
        <v>0</v>
      </c>
      <c r="U30">
        <v>265.97812499999998</v>
      </c>
      <c r="V30">
        <v>20.004449999999999</v>
      </c>
      <c r="W30">
        <v>29.873505000000002</v>
      </c>
      <c r="X30">
        <v>142.35257799999999</v>
      </c>
      <c r="Y30">
        <v>0</v>
      </c>
      <c r="Z30">
        <v>12.648834000000001</v>
      </c>
      <c r="AA30">
        <v>41.166899999999998</v>
      </c>
      <c r="AB30">
        <v>38.127265999999999</v>
      </c>
      <c r="AC30">
        <v>28.04561</v>
      </c>
      <c r="AD30">
        <v>35.265098999999999</v>
      </c>
      <c r="AE30">
        <v>47.706277</v>
      </c>
      <c r="AF30">
        <v>27.593209999999999</v>
      </c>
      <c r="AG30">
        <v>17.932787999999999</v>
      </c>
      <c r="AH30">
        <v>135.433311</v>
      </c>
      <c r="AI30">
        <v>47.172288000000002</v>
      </c>
      <c r="AJ30">
        <v>0</v>
      </c>
      <c r="AK30">
        <v>48.983400000000003</v>
      </c>
      <c r="AL30">
        <v>67.279799999999994</v>
      </c>
      <c r="AM30">
        <v>15.43614</v>
      </c>
      <c r="AN30">
        <v>0.79379900000000003</v>
      </c>
      <c r="AO30">
        <v>26.66874</v>
      </c>
      <c r="AP30">
        <v>11.125484999999999</v>
      </c>
      <c r="AQ30">
        <v>60.065460000000002</v>
      </c>
      <c r="AR30">
        <v>10.653600000000001</v>
      </c>
      <c r="AS30">
        <v>31.025020000000001</v>
      </c>
      <c r="AT30">
        <v>14.471912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79.27000000000001</v>
      </c>
      <c r="BA30">
        <f t="shared" si="1"/>
        <v>2576.5411469999995</v>
      </c>
      <c r="BD30">
        <v>23.23</v>
      </c>
      <c r="BE30">
        <v>7.36</v>
      </c>
      <c r="BF30">
        <v>1.22</v>
      </c>
      <c r="BG30">
        <v>1.91</v>
      </c>
      <c r="BH30">
        <v>5.57</v>
      </c>
      <c r="BI30">
        <v>6.92</v>
      </c>
      <c r="BJ30">
        <v>1.51</v>
      </c>
      <c r="BK30">
        <v>3.76</v>
      </c>
      <c r="BL30">
        <v>0.85</v>
      </c>
      <c r="BM30">
        <v>1.24</v>
      </c>
      <c r="BN30">
        <v>0.48</v>
      </c>
      <c r="BO30">
        <v>15.64</v>
      </c>
      <c r="BP30">
        <v>3.84</v>
      </c>
      <c r="BQ30">
        <v>4.26</v>
      </c>
      <c r="BR30">
        <v>1.04</v>
      </c>
      <c r="BS30">
        <v>0.44</v>
      </c>
      <c r="BT30">
        <v>0</v>
      </c>
      <c r="BU30">
        <v>0</v>
      </c>
      <c r="BV30">
        <v>0</v>
      </c>
      <c r="BW30">
        <f t="shared" si="2"/>
        <v>79.27000000000001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206.257363</v>
      </c>
      <c r="L31">
        <v>630.28984600000001</v>
      </c>
      <c r="M31">
        <v>44.39</v>
      </c>
      <c r="N31">
        <v>113.99062499999999</v>
      </c>
      <c r="O31">
        <v>119.337328</v>
      </c>
      <c r="P31">
        <v>121.19193799999999</v>
      </c>
      <c r="Q31">
        <v>21.0563</v>
      </c>
      <c r="R31">
        <v>40.166195000000002</v>
      </c>
      <c r="S31">
        <v>24.787955</v>
      </c>
      <c r="T31">
        <v>0</v>
      </c>
      <c r="U31">
        <v>265.97812499999998</v>
      </c>
      <c r="V31">
        <v>20.004449999999999</v>
      </c>
      <c r="W31">
        <v>29.873505000000002</v>
      </c>
      <c r="X31">
        <v>142.35257799999999</v>
      </c>
      <c r="Y31">
        <v>0</v>
      </c>
      <c r="Z31">
        <v>18.973251000000001</v>
      </c>
      <c r="AA31">
        <v>41.166899999999998</v>
      </c>
      <c r="AB31">
        <v>38.127265999999999</v>
      </c>
      <c r="AC31">
        <v>28.04561</v>
      </c>
      <c r="AD31">
        <v>35.265098999999999</v>
      </c>
      <c r="AE31">
        <v>47.706277</v>
      </c>
      <c r="AF31">
        <v>27.593209999999999</v>
      </c>
      <c r="AG31">
        <v>17.932787999999999</v>
      </c>
      <c r="AH31">
        <v>112.861092</v>
      </c>
      <c r="AI31">
        <v>47.172288000000002</v>
      </c>
      <c r="AJ31">
        <v>0</v>
      </c>
      <c r="AK31">
        <v>48.983400000000003</v>
      </c>
      <c r="AL31">
        <v>67.279799999999994</v>
      </c>
      <c r="AM31">
        <v>15.43614</v>
      </c>
      <c r="AN31">
        <v>0.79379900000000003</v>
      </c>
      <c r="AO31">
        <v>26.66874</v>
      </c>
      <c r="AP31">
        <v>11.125484999999999</v>
      </c>
      <c r="AQ31">
        <v>60.065460000000002</v>
      </c>
      <c r="AR31">
        <v>10.653600000000001</v>
      </c>
      <c r="AS31">
        <v>31.025020000000001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79.320000000000022</v>
      </c>
      <c r="BA31">
        <f t="shared" si="1"/>
        <v>2560.3433449999998</v>
      </c>
      <c r="BD31">
        <v>23.23</v>
      </c>
      <c r="BE31">
        <v>7.36</v>
      </c>
      <c r="BF31">
        <v>1.22</v>
      </c>
      <c r="BG31">
        <v>1.91</v>
      </c>
      <c r="BH31">
        <v>5.57</v>
      </c>
      <c r="BI31">
        <v>6.92</v>
      </c>
      <c r="BJ31">
        <v>1.51</v>
      </c>
      <c r="BK31">
        <v>3.71</v>
      </c>
      <c r="BL31">
        <v>0.95</v>
      </c>
      <c r="BM31">
        <v>1.24</v>
      </c>
      <c r="BN31">
        <v>0.48</v>
      </c>
      <c r="BO31">
        <v>15.64</v>
      </c>
      <c r="BP31">
        <v>3.84</v>
      </c>
      <c r="BQ31">
        <v>4.26</v>
      </c>
      <c r="BR31">
        <v>1.04</v>
      </c>
      <c r="BS31">
        <v>0.44</v>
      </c>
      <c r="BT31">
        <v>0</v>
      </c>
      <c r="BU31">
        <v>0</v>
      </c>
      <c r="BV31">
        <v>0</v>
      </c>
      <c r="BW31">
        <f t="shared" si="2"/>
        <v>79.320000000000022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206.257363</v>
      </c>
      <c r="L32">
        <v>630.28984600000001</v>
      </c>
      <c r="M32">
        <v>44.39</v>
      </c>
      <c r="N32">
        <v>113.99062499999999</v>
      </c>
      <c r="O32">
        <v>119.337328</v>
      </c>
      <c r="P32">
        <v>121.19193799999999</v>
      </c>
      <c r="Q32">
        <v>21.0563</v>
      </c>
      <c r="R32">
        <v>40.166195000000002</v>
      </c>
      <c r="S32">
        <v>24.787955</v>
      </c>
      <c r="T32">
        <v>0</v>
      </c>
      <c r="U32">
        <v>265.97812499999998</v>
      </c>
      <c r="V32">
        <v>20.004449999999999</v>
      </c>
      <c r="W32">
        <v>29.873505000000002</v>
      </c>
      <c r="X32">
        <v>142.35257799999999</v>
      </c>
      <c r="Y32">
        <v>0</v>
      </c>
      <c r="Z32">
        <v>18.973251000000001</v>
      </c>
      <c r="AA32">
        <v>41.166899999999998</v>
      </c>
      <c r="AB32">
        <v>38.127265999999999</v>
      </c>
      <c r="AC32">
        <v>28.04561</v>
      </c>
      <c r="AD32">
        <v>35.265098999999999</v>
      </c>
      <c r="AE32">
        <v>47.706277</v>
      </c>
      <c r="AF32">
        <v>27.593209999999999</v>
      </c>
      <c r="AG32">
        <v>17.932787999999999</v>
      </c>
      <c r="AH32">
        <v>112.58693599999999</v>
      </c>
      <c r="AI32">
        <v>47.172288000000002</v>
      </c>
      <c r="AJ32">
        <v>0</v>
      </c>
      <c r="AK32">
        <v>48.983400000000003</v>
      </c>
      <c r="AL32">
        <v>67.279799999999994</v>
      </c>
      <c r="AM32">
        <v>15.43614</v>
      </c>
      <c r="AN32">
        <v>0.79379900000000003</v>
      </c>
      <c r="AO32">
        <v>26.66874</v>
      </c>
      <c r="AP32">
        <v>11.125484999999999</v>
      </c>
      <c r="AQ32">
        <v>60.065460000000002</v>
      </c>
      <c r="AR32">
        <v>14.915039999999999</v>
      </c>
      <c r="AS32">
        <v>31.025020000000001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79.320000000000022</v>
      </c>
      <c r="BA32">
        <f t="shared" si="1"/>
        <v>2564.3306289999996</v>
      </c>
      <c r="BD32">
        <v>23.23</v>
      </c>
      <c r="BE32">
        <v>7.36</v>
      </c>
      <c r="BF32">
        <v>1.22</v>
      </c>
      <c r="BG32">
        <v>1.91</v>
      </c>
      <c r="BH32">
        <v>5.57</v>
      </c>
      <c r="BI32">
        <v>6.92</v>
      </c>
      <c r="BJ32">
        <v>1.51</v>
      </c>
      <c r="BK32">
        <v>3.71</v>
      </c>
      <c r="BL32">
        <v>0.95</v>
      </c>
      <c r="BM32">
        <v>1.24</v>
      </c>
      <c r="BN32">
        <v>0.48</v>
      </c>
      <c r="BO32">
        <v>15.64</v>
      </c>
      <c r="BP32">
        <v>3.84</v>
      </c>
      <c r="BQ32">
        <v>4.26</v>
      </c>
      <c r="BR32">
        <v>1.04</v>
      </c>
      <c r="BS32">
        <v>0.44</v>
      </c>
      <c r="BT32">
        <v>0</v>
      </c>
      <c r="BU32">
        <v>0</v>
      </c>
      <c r="BV32">
        <v>0</v>
      </c>
      <c r="BW32">
        <f t="shared" si="2"/>
        <v>79.320000000000022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206.257363</v>
      </c>
      <c r="L33">
        <v>561.84432600000002</v>
      </c>
      <c r="M33">
        <v>44.39</v>
      </c>
      <c r="N33">
        <v>113.99062499999999</v>
      </c>
      <c r="O33">
        <v>119.337328</v>
      </c>
      <c r="P33">
        <v>121.19193799999999</v>
      </c>
      <c r="Q33">
        <v>21.0563</v>
      </c>
      <c r="R33">
        <v>40.166195000000002</v>
      </c>
      <c r="S33">
        <v>24.787955</v>
      </c>
      <c r="T33">
        <v>0</v>
      </c>
      <c r="U33">
        <v>265.97812499999998</v>
      </c>
      <c r="V33">
        <v>20.004449999999999</v>
      </c>
      <c r="W33">
        <v>29.873505000000002</v>
      </c>
      <c r="X33">
        <v>142.35257799999999</v>
      </c>
      <c r="Y33">
        <v>0</v>
      </c>
      <c r="Z33">
        <v>12.648834000000001</v>
      </c>
      <c r="AA33">
        <v>41.166899999999998</v>
      </c>
      <c r="AB33">
        <v>38.127265999999999</v>
      </c>
      <c r="AC33">
        <v>28.04561</v>
      </c>
      <c r="AD33">
        <v>35.265098999999999</v>
      </c>
      <c r="AE33">
        <v>47.706277</v>
      </c>
      <c r="AF33">
        <v>27.593209999999999</v>
      </c>
      <c r="AG33">
        <v>17.932787999999999</v>
      </c>
      <c r="AH33">
        <v>111.49030999999999</v>
      </c>
      <c r="AI33">
        <v>47.172288000000002</v>
      </c>
      <c r="AJ33">
        <v>0</v>
      </c>
      <c r="AK33">
        <v>48.983400000000003</v>
      </c>
      <c r="AL33">
        <v>58.309159999999999</v>
      </c>
      <c r="AM33">
        <v>15.43614</v>
      </c>
      <c r="AN33">
        <v>0.79379900000000003</v>
      </c>
      <c r="AO33">
        <v>26.66874</v>
      </c>
      <c r="AP33">
        <v>11.125484999999999</v>
      </c>
      <c r="AQ33">
        <v>60.065460000000002</v>
      </c>
      <c r="AR33">
        <v>14.915039999999999</v>
      </c>
      <c r="AS33">
        <v>31.025020000000001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79.360000000000014</v>
      </c>
      <c r="BA33">
        <f t="shared" si="1"/>
        <v>2479.533426</v>
      </c>
      <c r="BD33">
        <v>23.23</v>
      </c>
      <c r="BE33">
        <v>7.36</v>
      </c>
      <c r="BF33">
        <v>1.22</v>
      </c>
      <c r="BG33">
        <v>1.91</v>
      </c>
      <c r="BH33">
        <v>5.57</v>
      </c>
      <c r="BI33">
        <v>6.92</v>
      </c>
      <c r="BJ33">
        <v>1.51</v>
      </c>
      <c r="BK33">
        <v>3.71</v>
      </c>
      <c r="BL33">
        <v>0.99</v>
      </c>
      <c r="BM33">
        <v>1.24</v>
      </c>
      <c r="BN33">
        <v>0.48</v>
      </c>
      <c r="BO33">
        <v>15.64</v>
      </c>
      <c r="BP33">
        <v>3.84</v>
      </c>
      <c r="BQ33">
        <v>4.26</v>
      </c>
      <c r="BR33">
        <v>1.04</v>
      </c>
      <c r="BS33">
        <v>0.44</v>
      </c>
      <c r="BT33">
        <v>0</v>
      </c>
      <c r="BU33">
        <v>0</v>
      </c>
      <c r="BV33">
        <v>0</v>
      </c>
      <c r="BW33">
        <f t="shared" si="2"/>
        <v>79.360000000000014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182.132363</v>
      </c>
      <c r="L34">
        <v>411.06336599999997</v>
      </c>
      <c r="M34">
        <v>44.39</v>
      </c>
      <c r="N34">
        <v>113.99062499999999</v>
      </c>
      <c r="O34">
        <v>119.337328</v>
      </c>
      <c r="P34">
        <v>121.19193799999999</v>
      </c>
      <c r="Q34">
        <v>21.0563</v>
      </c>
      <c r="R34">
        <v>40.166195000000002</v>
      </c>
      <c r="S34">
        <v>24.787955</v>
      </c>
      <c r="T34">
        <v>0</v>
      </c>
      <c r="U34">
        <v>265.97812499999998</v>
      </c>
      <c r="V34">
        <v>20.004449999999999</v>
      </c>
      <c r="W34">
        <v>29.873505000000002</v>
      </c>
      <c r="X34">
        <v>142.35257799999999</v>
      </c>
      <c r="Y34">
        <v>0</v>
      </c>
      <c r="Z34">
        <v>12.648834000000001</v>
      </c>
      <c r="AA34">
        <v>41.166899999999998</v>
      </c>
      <c r="AB34">
        <v>38.127265999999999</v>
      </c>
      <c r="AC34">
        <v>28.04561</v>
      </c>
      <c r="AD34">
        <v>35.265098999999999</v>
      </c>
      <c r="AE34">
        <v>47.706277</v>
      </c>
      <c r="AF34">
        <v>27.593209999999999</v>
      </c>
      <c r="AG34">
        <v>17.932787999999999</v>
      </c>
      <c r="AH34">
        <v>109.6626</v>
      </c>
      <c r="AI34">
        <v>14.741339999999999</v>
      </c>
      <c r="AJ34">
        <v>0</v>
      </c>
      <c r="AK34">
        <v>48.983400000000003</v>
      </c>
      <c r="AL34">
        <v>58.309159999999999</v>
      </c>
      <c r="AM34">
        <v>15.43614</v>
      </c>
      <c r="AN34">
        <v>0.79379900000000003</v>
      </c>
      <c r="AO34">
        <v>26.66874</v>
      </c>
      <c r="AP34">
        <v>11.125484999999999</v>
      </c>
      <c r="AQ34">
        <v>60.065460000000002</v>
      </c>
      <c r="AR34">
        <v>14.915039999999999</v>
      </c>
      <c r="AS34">
        <v>11.683062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79.360000000000014</v>
      </c>
      <c r="BA34">
        <f t="shared" si="1"/>
        <v>2251.0268500000002</v>
      </c>
      <c r="BD34">
        <v>23.23</v>
      </c>
      <c r="BE34">
        <v>7.36</v>
      </c>
      <c r="BF34">
        <v>1.22</v>
      </c>
      <c r="BG34">
        <v>1.91</v>
      </c>
      <c r="BH34">
        <v>5.57</v>
      </c>
      <c r="BI34">
        <v>6.92</v>
      </c>
      <c r="BJ34">
        <v>1.51</v>
      </c>
      <c r="BK34">
        <v>3.71</v>
      </c>
      <c r="BL34">
        <v>0.99</v>
      </c>
      <c r="BM34">
        <v>1.24</v>
      </c>
      <c r="BN34">
        <v>0.48</v>
      </c>
      <c r="BO34">
        <v>15.64</v>
      </c>
      <c r="BP34">
        <v>3.84</v>
      </c>
      <c r="BQ34">
        <v>4.26</v>
      </c>
      <c r="BR34">
        <v>1.04</v>
      </c>
      <c r="BS34">
        <v>0.44</v>
      </c>
      <c r="BT34">
        <v>0</v>
      </c>
      <c r="BU34">
        <v>0</v>
      </c>
      <c r="BV34">
        <v>0</v>
      </c>
      <c r="BW34">
        <f t="shared" si="2"/>
        <v>79.360000000000014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114.06523799999999</v>
      </c>
      <c r="L35">
        <v>330.995</v>
      </c>
      <c r="M35">
        <v>44.39</v>
      </c>
      <c r="N35">
        <v>113.99062499999999</v>
      </c>
      <c r="O35">
        <v>119.337328</v>
      </c>
      <c r="P35">
        <v>121.19193799999999</v>
      </c>
      <c r="Q35">
        <v>21.0563</v>
      </c>
      <c r="R35">
        <v>40.166195000000002</v>
      </c>
      <c r="S35">
        <v>24.787955</v>
      </c>
      <c r="T35">
        <v>0</v>
      </c>
      <c r="U35">
        <v>265.97812499999998</v>
      </c>
      <c r="V35">
        <v>20.004449999999999</v>
      </c>
      <c r="W35">
        <v>29.873505000000002</v>
      </c>
      <c r="X35">
        <v>142.35257799999999</v>
      </c>
      <c r="Y35">
        <v>0</v>
      </c>
      <c r="Z35">
        <v>12.648834000000001</v>
      </c>
      <c r="AA35">
        <v>41.166899999999998</v>
      </c>
      <c r="AB35">
        <v>38.127265999999999</v>
      </c>
      <c r="AC35">
        <v>28.04561</v>
      </c>
      <c r="AD35">
        <v>35.265098999999999</v>
      </c>
      <c r="AE35">
        <v>47.706277</v>
      </c>
      <c r="AF35">
        <v>27.593209999999999</v>
      </c>
      <c r="AG35">
        <v>17.932787999999999</v>
      </c>
      <c r="AH35">
        <v>109.6626</v>
      </c>
      <c r="AI35">
        <v>13.512895</v>
      </c>
      <c r="AJ35">
        <v>0</v>
      </c>
      <c r="AK35">
        <v>48.983400000000003</v>
      </c>
      <c r="AL35">
        <v>58.309159999999999</v>
      </c>
      <c r="AM35">
        <v>15.43614</v>
      </c>
      <c r="AN35">
        <v>0.79379900000000003</v>
      </c>
      <c r="AO35">
        <v>26.101320000000001</v>
      </c>
      <c r="AP35">
        <v>11.125484999999999</v>
      </c>
      <c r="AQ35">
        <v>60.065460000000002</v>
      </c>
      <c r="AR35">
        <v>14.915039999999999</v>
      </c>
      <c r="AS35">
        <v>11.034003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79.430000000000007</v>
      </c>
      <c r="BA35">
        <f t="shared" si="1"/>
        <v>2100.5164350000005</v>
      </c>
      <c r="BD35">
        <v>23.23</v>
      </c>
      <c r="BE35">
        <v>7.36</v>
      </c>
      <c r="BF35">
        <v>1.22</v>
      </c>
      <c r="BG35">
        <v>1.91</v>
      </c>
      <c r="BH35">
        <v>5.57</v>
      </c>
      <c r="BI35">
        <v>6.92</v>
      </c>
      <c r="BJ35">
        <v>1.51</v>
      </c>
      <c r="BK35">
        <v>3.71</v>
      </c>
      <c r="BL35">
        <v>1.06</v>
      </c>
      <c r="BM35">
        <v>1.24</v>
      </c>
      <c r="BN35">
        <v>0.48</v>
      </c>
      <c r="BO35">
        <v>15.64</v>
      </c>
      <c r="BP35">
        <v>3.84</v>
      </c>
      <c r="BQ35">
        <v>4.26</v>
      </c>
      <c r="BR35">
        <v>1.04</v>
      </c>
      <c r="BS35">
        <v>0.44</v>
      </c>
      <c r="BT35">
        <v>0</v>
      </c>
      <c r="BU35">
        <v>0</v>
      </c>
      <c r="BV35">
        <v>0</v>
      </c>
      <c r="BW35">
        <f t="shared" si="2"/>
        <v>79.430000000000007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114.357626</v>
      </c>
      <c r="L36">
        <v>330.995</v>
      </c>
      <c r="M36">
        <v>44.39</v>
      </c>
      <c r="N36">
        <v>113.99062499999999</v>
      </c>
      <c r="O36">
        <v>119.337328</v>
      </c>
      <c r="P36">
        <v>121.19193799999999</v>
      </c>
      <c r="Q36">
        <v>21.0563</v>
      </c>
      <c r="R36">
        <v>40.166195000000002</v>
      </c>
      <c r="S36">
        <v>24.787955</v>
      </c>
      <c r="T36">
        <v>0</v>
      </c>
      <c r="U36">
        <v>265.97812499999998</v>
      </c>
      <c r="V36">
        <v>20.004449999999999</v>
      </c>
      <c r="W36">
        <v>29.873505000000002</v>
      </c>
      <c r="X36">
        <v>142.35257799999999</v>
      </c>
      <c r="Y36">
        <v>0</v>
      </c>
      <c r="Z36">
        <v>12.648834000000001</v>
      </c>
      <c r="AA36">
        <v>41.166899999999998</v>
      </c>
      <c r="AB36">
        <v>38.127265999999999</v>
      </c>
      <c r="AC36">
        <v>28.04561</v>
      </c>
      <c r="AD36">
        <v>35.265098999999999</v>
      </c>
      <c r="AE36">
        <v>47.706277</v>
      </c>
      <c r="AF36">
        <v>27.593209999999999</v>
      </c>
      <c r="AG36">
        <v>17.932787999999999</v>
      </c>
      <c r="AH36">
        <v>109.6626</v>
      </c>
      <c r="AI36">
        <v>13.512895</v>
      </c>
      <c r="AJ36">
        <v>0</v>
      </c>
      <c r="AK36">
        <v>48.983400000000003</v>
      </c>
      <c r="AL36">
        <v>58.309159999999999</v>
      </c>
      <c r="AM36">
        <v>15.43614</v>
      </c>
      <c r="AN36">
        <v>0.79379900000000003</v>
      </c>
      <c r="AO36">
        <v>26.101320000000001</v>
      </c>
      <c r="AP36">
        <v>11.125484999999999</v>
      </c>
      <c r="AQ36">
        <v>60.065460000000002</v>
      </c>
      <c r="AR36">
        <v>14.915039999999999</v>
      </c>
      <c r="AS36">
        <v>11.034003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79.430000000000007</v>
      </c>
      <c r="BA36">
        <f t="shared" si="1"/>
        <v>2100.8088230000003</v>
      </c>
      <c r="BD36">
        <v>23.23</v>
      </c>
      <c r="BE36">
        <v>7.36</v>
      </c>
      <c r="BF36">
        <v>1.22</v>
      </c>
      <c r="BG36">
        <v>1.91</v>
      </c>
      <c r="BH36">
        <v>5.57</v>
      </c>
      <c r="BI36">
        <v>6.92</v>
      </c>
      <c r="BJ36">
        <v>1.51</v>
      </c>
      <c r="BK36">
        <v>3.71</v>
      </c>
      <c r="BL36">
        <v>1.06</v>
      </c>
      <c r="BM36">
        <v>1.24</v>
      </c>
      <c r="BN36">
        <v>0.48</v>
      </c>
      <c r="BO36">
        <v>15.64</v>
      </c>
      <c r="BP36">
        <v>3.84</v>
      </c>
      <c r="BQ36">
        <v>4.26</v>
      </c>
      <c r="BR36">
        <v>1.04</v>
      </c>
      <c r="BS36">
        <v>0.44</v>
      </c>
      <c r="BT36">
        <v>0</v>
      </c>
      <c r="BU36">
        <v>0</v>
      </c>
      <c r="BV36">
        <v>0</v>
      </c>
      <c r="BW36">
        <f t="shared" si="2"/>
        <v>79.430000000000007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123.474452</v>
      </c>
      <c r="L37">
        <v>330.995</v>
      </c>
      <c r="M37">
        <v>44.39</v>
      </c>
      <c r="N37">
        <v>113.99062499999999</v>
      </c>
      <c r="O37">
        <v>119.337328</v>
      </c>
      <c r="P37">
        <v>121.19193799999999</v>
      </c>
      <c r="Q37">
        <v>18.183495000000001</v>
      </c>
      <c r="R37">
        <v>40.166195000000002</v>
      </c>
      <c r="S37">
        <v>24.787955</v>
      </c>
      <c r="T37">
        <v>0</v>
      </c>
      <c r="U37">
        <v>265.97812499999998</v>
      </c>
      <c r="V37">
        <v>20.004449999999999</v>
      </c>
      <c r="W37">
        <v>29.873505000000002</v>
      </c>
      <c r="X37">
        <v>142.35257799999999</v>
      </c>
      <c r="Y37">
        <v>0</v>
      </c>
      <c r="Z37">
        <v>12.648834000000001</v>
      </c>
      <c r="AA37">
        <v>41.166899999999998</v>
      </c>
      <c r="AB37">
        <v>38.127265999999999</v>
      </c>
      <c r="AC37">
        <v>28.04561</v>
      </c>
      <c r="AD37">
        <v>35.265098999999999</v>
      </c>
      <c r="AE37">
        <v>47.706277</v>
      </c>
      <c r="AF37">
        <v>27.593209999999999</v>
      </c>
      <c r="AG37">
        <v>17.932787999999999</v>
      </c>
      <c r="AH37">
        <v>109.6626</v>
      </c>
      <c r="AI37">
        <v>13.512895</v>
      </c>
      <c r="AJ37">
        <v>0</v>
      </c>
      <c r="AK37">
        <v>48.983400000000003</v>
      </c>
      <c r="AL37">
        <v>58.309159999999999</v>
      </c>
      <c r="AM37">
        <v>15.43614</v>
      </c>
      <c r="AN37">
        <v>0.79379900000000003</v>
      </c>
      <c r="AO37">
        <v>26.101320000000001</v>
      </c>
      <c r="AP37">
        <v>11.125484999999999</v>
      </c>
      <c r="AQ37">
        <v>60.065460000000002</v>
      </c>
      <c r="AR37">
        <v>14.915039999999999</v>
      </c>
      <c r="AS37">
        <v>11.034003</v>
      </c>
      <c r="AT37">
        <v>14.03135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79.5</v>
      </c>
      <c r="BA37">
        <f t="shared" si="1"/>
        <v>2106.6822820000002</v>
      </c>
      <c r="BD37">
        <v>23.23</v>
      </c>
      <c r="BE37">
        <v>7.36</v>
      </c>
      <c r="BF37">
        <v>1.22</v>
      </c>
      <c r="BG37">
        <v>1.91</v>
      </c>
      <c r="BH37">
        <v>5.57</v>
      </c>
      <c r="BI37">
        <v>6.92</v>
      </c>
      <c r="BJ37">
        <v>1.51</v>
      </c>
      <c r="BK37">
        <v>3.72</v>
      </c>
      <c r="BL37">
        <v>1.1200000000000001</v>
      </c>
      <c r="BM37">
        <v>1.24</v>
      </c>
      <c r="BN37">
        <v>0.48</v>
      </c>
      <c r="BO37">
        <v>15.64</v>
      </c>
      <c r="BP37">
        <v>3.84</v>
      </c>
      <c r="BQ37">
        <v>4.26</v>
      </c>
      <c r="BR37">
        <v>1.04</v>
      </c>
      <c r="BS37">
        <v>0.44</v>
      </c>
      <c r="BT37">
        <v>0</v>
      </c>
      <c r="BU37">
        <v>0</v>
      </c>
      <c r="BV37">
        <v>0</v>
      </c>
      <c r="BW37">
        <f t="shared" si="2"/>
        <v>79.5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114.357626</v>
      </c>
      <c r="L38">
        <v>330.995</v>
      </c>
      <c r="M38">
        <v>44.39</v>
      </c>
      <c r="N38">
        <v>113.99062499999999</v>
      </c>
      <c r="O38">
        <v>119.337328</v>
      </c>
      <c r="P38">
        <v>121.19193799999999</v>
      </c>
      <c r="Q38">
        <v>18.183495000000001</v>
      </c>
      <c r="R38">
        <v>40.166195000000002</v>
      </c>
      <c r="S38">
        <v>24.787955</v>
      </c>
      <c r="T38">
        <v>0</v>
      </c>
      <c r="U38">
        <v>265.97812499999998</v>
      </c>
      <c r="V38">
        <v>20.004449999999999</v>
      </c>
      <c r="W38">
        <v>29.873505000000002</v>
      </c>
      <c r="X38">
        <v>142.35257799999999</v>
      </c>
      <c r="Y38">
        <v>0</v>
      </c>
      <c r="Z38">
        <v>12.648834000000001</v>
      </c>
      <c r="AA38">
        <v>41.166899999999998</v>
      </c>
      <c r="AB38">
        <v>38.127265999999999</v>
      </c>
      <c r="AC38">
        <v>28.04561</v>
      </c>
      <c r="AD38">
        <v>35.265098999999999</v>
      </c>
      <c r="AE38">
        <v>47.706277</v>
      </c>
      <c r="AF38">
        <v>27.593209999999999</v>
      </c>
      <c r="AG38">
        <v>17.932787999999999</v>
      </c>
      <c r="AH38">
        <v>109.6626</v>
      </c>
      <c r="AI38">
        <v>13.512895</v>
      </c>
      <c r="AJ38">
        <v>0</v>
      </c>
      <c r="AK38">
        <v>48.983400000000003</v>
      </c>
      <c r="AL38">
        <v>58.309159999999999</v>
      </c>
      <c r="AM38">
        <v>15.43614</v>
      </c>
      <c r="AN38">
        <v>0.79379900000000003</v>
      </c>
      <c r="AO38">
        <v>26.101320000000001</v>
      </c>
      <c r="AP38">
        <v>11.125484999999999</v>
      </c>
      <c r="AQ38">
        <v>54.107550000000003</v>
      </c>
      <c r="AR38">
        <v>14.915039999999999</v>
      </c>
      <c r="AS38">
        <v>11.034003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79.550000000000011</v>
      </c>
      <c r="BA38">
        <f t="shared" si="1"/>
        <v>2092.0981080000001</v>
      </c>
      <c r="BD38">
        <v>23.23</v>
      </c>
      <c r="BE38">
        <v>7.36</v>
      </c>
      <c r="BF38">
        <v>1.22</v>
      </c>
      <c r="BG38">
        <v>1.91</v>
      </c>
      <c r="BH38">
        <v>5.57</v>
      </c>
      <c r="BI38">
        <v>6.92</v>
      </c>
      <c r="BJ38">
        <v>1.51</v>
      </c>
      <c r="BK38">
        <v>3.72</v>
      </c>
      <c r="BL38">
        <v>1.17</v>
      </c>
      <c r="BM38">
        <v>1.24</v>
      </c>
      <c r="BN38">
        <v>0.48</v>
      </c>
      <c r="BO38">
        <v>15.64</v>
      </c>
      <c r="BP38">
        <v>3.84</v>
      </c>
      <c r="BQ38">
        <v>4.26</v>
      </c>
      <c r="BR38">
        <v>1.04</v>
      </c>
      <c r="BS38">
        <v>0.44</v>
      </c>
      <c r="BT38">
        <v>0</v>
      </c>
      <c r="BU38">
        <v>0</v>
      </c>
      <c r="BV38">
        <v>0</v>
      </c>
      <c r="BW38">
        <f t="shared" si="2"/>
        <v>79.550000000000011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114.070503</v>
      </c>
      <c r="L39">
        <v>330.995</v>
      </c>
      <c r="M39">
        <v>44.39</v>
      </c>
      <c r="N39">
        <v>113.99062499999999</v>
      </c>
      <c r="O39">
        <v>119.337328</v>
      </c>
      <c r="P39">
        <v>121.19193799999999</v>
      </c>
      <c r="Q39">
        <v>16.672979999999999</v>
      </c>
      <c r="R39">
        <v>33.411194999999999</v>
      </c>
      <c r="S39">
        <v>20.927955000000001</v>
      </c>
      <c r="T39">
        <v>0</v>
      </c>
      <c r="U39">
        <v>265.97812499999998</v>
      </c>
      <c r="V39">
        <v>20.004449999999999</v>
      </c>
      <c r="W39">
        <v>26.673662</v>
      </c>
      <c r="X39">
        <v>142.35257799999999</v>
      </c>
      <c r="Y39">
        <v>0</v>
      </c>
      <c r="Z39">
        <v>12.648834000000001</v>
      </c>
      <c r="AA39">
        <v>41.166899999999998</v>
      </c>
      <c r="AB39">
        <v>38.127265999999999</v>
      </c>
      <c r="AC39">
        <v>28.04561</v>
      </c>
      <c r="AD39">
        <v>35.265098999999999</v>
      </c>
      <c r="AE39">
        <v>47.706277</v>
      </c>
      <c r="AF39">
        <v>27.593209999999999</v>
      </c>
      <c r="AG39">
        <v>17.932787999999999</v>
      </c>
      <c r="AH39">
        <v>109.6626</v>
      </c>
      <c r="AI39">
        <v>13.512895</v>
      </c>
      <c r="AJ39">
        <v>0</v>
      </c>
      <c r="AK39">
        <v>48.983400000000003</v>
      </c>
      <c r="AL39">
        <v>58.309159999999999</v>
      </c>
      <c r="AM39">
        <v>15.43614</v>
      </c>
      <c r="AN39">
        <v>0.79379900000000003</v>
      </c>
      <c r="AO39">
        <v>26.101320000000001</v>
      </c>
      <c r="AP39">
        <v>11.125484999999999</v>
      </c>
      <c r="AQ39">
        <v>45.049095000000001</v>
      </c>
      <c r="AR39">
        <v>14.915039999999999</v>
      </c>
      <c r="AS39">
        <v>11.034003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79.640000000000015</v>
      </c>
      <c r="BA39">
        <f t="shared" si="1"/>
        <v>2067.5171720000003</v>
      </c>
      <c r="BD39">
        <v>23.23</v>
      </c>
      <c r="BE39">
        <v>7.36</v>
      </c>
      <c r="BF39">
        <v>1.22</v>
      </c>
      <c r="BG39">
        <v>1.91</v>
      </c>
      <c r="BH39">
        <v>5.57</v>
      </c>
      <c r="BI39">
        <v>6.92</v>
      </c>
      <c r="BJ39">
        <v>1.51</v>
      </c>
      <c r="BK39">
        <v>3.72</v>
      </c>
      <c r="BL39">
        <v>1.26</v>
      </c>
      <c r="BM39">
        <v>1.24</v>
      </c>
      <c r="BN39">
        <v>0.48</v>
      </c>
      <c r="BO39">
        <v>15.64</v>
      </c>
      <c r="BP39">
        <v>3.84</v>
      </c>
      <c r="BQ39">
        <v>4.26</v>
      </c>
      <c r="BR39">
        <v>1.04</v>
      </c>
      <c r="BS39">
        <v>0.44</v>
      </c>
      <c r="BT39">
        <v>0</v>
      </c>
      <c r="BU39">
        <v>0</v>
      </c>
      <c r="BV39">
        <v>0</v>
      </c>
      <c r="BW39">
        <f t="shared" si="2"/>
        <v>79.640000000000015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114.35824700000001</v>
      </c>
      <c r="L40">
        <v>375.38499999999999</v>
      </c>
      <c r="M40">
        <v>44.39</v>
      </c>
      <c r="N40">
        <v>113.99062499999999</v>
      </c>
      <c r="O40">
        <v>119.337328</v>
      </c>
      <c r="P40">
        <v>121.19193799999999</v>
      </c>
      <c r="Q40">
        <v>16.672979999999999</v>
      </c>
      <c r="R40">
        <v>33.411194999999999</v>
      </c>
      <c r="S40">
        <v>20.927955000000001</v>
      </c>
      <c r="T40">
        <v>0</v>
      </c>
      <c r="U40">
        <v>265.97812499999998</v>
      </c>
      <c r="V40">
        <v>20.004449999999999</v>
      </c>
      <c r="W40">
        <v>26.673662</v>
      </c>
      <c r="X40">
        <v>142.35257799999999</v>
      </c>
      <c r="Y40">
        <v>0</v>
      </c>
      <c r="Z40">
        <v>12.648834000000001</v>
      </c>
      <c r="AA40">
        <v>41.166899999999998</v>
      </c>
      <c r="AB40">
        <v>38.127265999999999</v>
      </c>
      <c r="AC40">
        <v>28.04561</v>
      </c>
      <c r="AD40">
        <v>35.265098999999999</v>
      </c>
      <c r="AE40">
        <v>47.706277</v>
      </c>
      <c r="AF40">
        <v>27.593209999999999</v>
      </c>
      <c r="AG40">
        <v>17.932787999999999</v>
      </c>
      <c r="AH40">
        <v>109.6626</v>
      </c>
      <c r="AI40">
        <v>13.512895</v>
      </c>
      <c r="AJ40">
        <v>0</v>
      </c>
      <c r="AK40">
        <v>48.983400000000003</v>
      </c>
      <c r="AL40">
        <v>58.309159999999999</v>
      </c>
      <c r="AM40">
        <v>15.43614</v>
      </c>
      <c r="AN40">
        <v>0.79379900000000003</v>
      </c>
      <c r="AO40">
        <v>26.101320000000001</v>
      </c>
      <c r="AP40">
        <v>11.125484999999999</v>
      </c>
      <c r="AQ40">
        <v>45.049095000000001</v>
      </c>
      <c r="AR40">
        <v>14.915039999999999</v>
      </c>
      <c r="AS40">
        <v>11.034003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79.730000000000018</v>
      </c>
      <c r="BA40">
        <f t="shared" si="1"/>
        <v>2112.2849159999996</v>
      </c>
      <c r="BD40">
        <v>23.23</v>
      </c>
      <c r="BE40">
        <v>7.36</v>
      </c>
      <c r="BF40">
        <v>1.22</v>
      </c>
      <c r="BG40">
        <v>1.91</v>
      </c>
      <c r="BH40">
        <v>5.57</v>
      </c>
      <c r="BI40">
        <v>6.92</v>
      </c>
      <c r="BJ40">
        <v>1.51</v>
      </c>
      <c r="BK40">
        <v>3.72</v>
      </c>
      <c r="BL40">
        <v>1.35</v>
      </c>
      <c r="BM40">
        <v>1.24</v>
      </c>
      <c r="BN40">
        <v>0.48</v>
      </c>
      <c r="BO40">
        <v>15.64</v>
      </c>
      <c r="BP40">
        <v>3.84</v>
      </c>
      <c r="BQ40">
        <v>4.26</v>
      </c>
      <c r="BR40">
        <v>1.04</v>
      </c>
      <c r="BS40">
        <v>0.44</v>
      </c>
      <c r="BT40">
        <v>0</v>
      </c>
      <c r="BU40">
        <v>0</v>
      </c>
      <c r="BV40">
        <v>0</v>
      </c>
      <c r="BW40">
        <f t="shared" si="2"/>
        <v>79.730000000000018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144.704452</v>
      </c>
      <c r="L41">
        <v>423.63499999999999</v>
      </c>
      <c r="M41">
        <v>44.39</v>
      </c>
      <c r="N41">
        <v>113.99062499999999</v>
      </c>
      <c r="O41">
        <v>119.337328</v>
      </c>
      <c r="P41">
        <v>121.19193799999999</v>
      </c>
      <c r="Q41">
        <v>16.672979999999999</v>
      </c>
      <c r="R41">
        <v>33.411194999999999</v>
      </c>
      <c r="S41">
        <v>20.927955000000001</v>
      </c>
      <c r="T41">
        <v>0</v>
      </c>
      <c r="U41">
        <v>265.97812499999998</v>
      </c>
      <c r="V41">
        <v>20.004449999999999</v>
      </c>
      <c r="W41">
        <v>26.673662</v>
      </c>
      <c r="X41">
        <v>142.35257799999999</v>
      </c>
      <c r="Y41">
        <v>0</v>
      </c>
      <c r="Z41">
        <v>12.648834000000001</v>
      </c>
      <c r="AA41">
        <v>41.166899999999998</v>
      </c>
      <c r="AB41">
        <v>38.127265999999999</v>
      </c>
      <c r="AC41">
        <v>28.04561</v>
      </c>
      <c r="AD41">
        <v>35.265098999999999</v>
      </c>
      <c r="AE41">
        <v>47.706277</v>
      </c>
      <c r="AF41">
        <v>27.593209999999999</v>
      </c>
      <c r="AG41">
        <v>17.932787999999999</v>
      </c>
      <c r="AH41">
        <v>109.6626</v>
      </c>
      <c r="AI41">
        <v>13.512895</v>
      </c>
      <c r="AJ41">
        <v>0</v>
      </c>
      <c r="AK41">
        <v>48.983400000000003</v>
      </c>
      <c r="AL41">
        <v>58.309159999999999</v>
      </c>
      <c r="AM41">
        <v>15.43614</v>
      </c>
      <c r="AN41">
        <v>0.79379900000000003</v>
      </c>
      <c r="AO41">
        <v>26.101320000000001</v>
      </c>
      <c r="AP41">
        <v>11.125484999999999</v>
      </c>
      <c r="AQ41">
        <v>45.049095000000001</v>
      </c>
      <c r="AR41">
        <v>51.137279999999997</v>
      </c>
      <c r="AS41">
        <v>11.034003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79.77000000000001</v>
      </c>
      <c r="BA41">
        <f t="shared" si="1"/>
        <v>2227.1433609999999</v>
      </c>
      <c r="BD41">
        <v>23.23</v>
      </c>
      <c r="BE41">
        <v>7.36</v>
      </c>
      <c r="BF41">
        <v>1.17</v>
      </c>
      <c r="BG41">
        <v>1.91</v>
      </c>
      <c r="BH41">
        <v>5.57</v>
      </c>
      <c r="BI41">
        <v>6.92</v>
      </c>
      <c r="BJ41">
        <v>1.51</v>
      </c>
      <c r="BK41">
        <v>3.73</v>
      </c>
      <c r="BL41">
        <v>1.43</v>
      </c>
      <c r="BM41">
        <v>1.24</v>
      </c>
      <c r="BN41">
        <v>0.48</v>
      </c>
      <c r="BO41">
        <v>15.64</v>
      </c>
      <c r="BP41">
        <v>3.84</v>
      </c>
      <c r="BQ41">
        <v>4.26</v>
      </c>
      <c r="BR41">
        <v>1.04</v>
      </c>
      <c r="BS41">
        <v>0.44</v>
      </c>
      <c r="BT41">
        <v>0</v>
      </c>
      <c r="BU41">
        <v>0</v>
      </c>
      <c r="BV41">
        <v>0</v>
      </c>
      <c r="BW41">
        <f t="shared" si="2"/>
        <v>79.77000000000001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152.424452</v>
      </c>
      <c r="L42">
        <v>491.185</v>
      </c>
      <c r="M42">
        <v>44.39</v>
      </c>
      <c r="N42">
        <v>113.99062499999999</v>
      </c>
      <c r="O42">
        <v>119.337328</v>
      </c>
      <c r="P42">
        <v>121.19193799999999</v>
      </c>
      <c r="Q42">
        <v>16.672979999999999</v>
      </c>
      <c r="R42">
        <v>33.411194999999999</v>
      </c>
      <c r="S42">
        <v>20.927955000000001</v>
      </c>
      <c r="T42">
        <v>0</v>
      </c>
      <c r="U42">
        <v>265.97812499999998</v>
      </c>
      <c r="V42">
        <v>20.004449999999999</v>
      </c>
      <c r="W42">
        <v>26.673662</v>
      </c>
      <c r="X42">
        <v>142.35257799999999</v>
      </c>
      <c r="Y42">
        <v>0</v>
      </c>
      <c r="Z42">
        <v>12.648834000000001</v>
      </c>
      <c r="AA42">
        <v>41.166899999999998</v>
      </c>
      <c r="AB42">
        <v>38.127265999999999</v>
      </c>
      <c r="AC42">
        <v>28.04561</v>
      </c>
      <c r="AD42">
        <v>35.265098999999999</v>
      </c>
      <c r="AE42">
        <v>47.706277</v>
      </c>
      <c r="AF42">
        <v>27.593209999999999</v>
      </c>
      <c r="AG42">
        <v>17.932787999999999</v>
      </c>
      <c r="AH42">
        <v>109.6626</v>
      </c>
      <c r="AI42">
        <v>13.512895</v>
      </c>
      <c r="AJ42">
        <v>0</v>
      </c>
      <c r="AK42">
        <v>48.983400000000003</v>
      </c>
      <c r="AL42">
        <v>58.309159999999999</v>
      </c>
      <c r="AM42">
        <v>15.43614</v>
      </c>
      <c r="AN42">
        <v>0.79379900000000003</v>
      </c>
      <c r="AO42">
        <v>26.101320000000001</v>
      </c>
      <c r="AP42">
        <v>11.125484999999999</v>
      </c>
      <c r="AQ42">
        <v>45.049095000000001</v>
      </c>
      <c r="AR42">
        <v>51.137279999999997</v>
      </c>
      <c r="AS42">
        <v>11.034003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</v>
      </c>
      <c r="BA42">
        <f t="shared" si="1"/>
        <v>2302.6433609999999</v>
      </c>
      <c r="BD42">
        <v>23.23</v>
      </c>
      <c r="BE42">
        <v>7.36</v>
      </c>
      <c r="BF42">
        <v>1.22</v>
      </c>
      <c r="BG42">
        <v>1.91</v>
      </c>
      <c r="BH42">
        <v>5.57</v>
      </c>
      <c r="BI42">
        <v>6.92</v>
      </c>
      <c r="BJ42">
        <v>1.51</v>
      </c>
      <c r="BK42">
        <v>3.79</v>
      </c>
      <c r="BL42">
        <v>1.55</v>
      </c>
      <c r="BM42">
        <v>1.24</v>
      </c>
      <c r="BN42">
        <v>0.48</v>
      </c>
      <c r="BO42">
        <v>15.64</v>
      </c>
      <c r="BP42">
        <v>3.84</v>
      </c>
      <c r="BQ42">
        <v>4.26</v>
      </c>
      <c r="BR42">
        <v>1.04</v>
      </c>
      <c r="BS42">
        <v>0.44</v>
      </c>
      <c r="BT42">
        <v>0</v>
      </c>
      <c r="BU42">
        <v>0</v>
      </c>
      <c r="BV42">
        <v>0</v>
      </c>
      <c r="BW42">
        <f t="shared" si="2"/>
        <v>80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182.132363</v>
      </c>
      <c r="L43">
        <v>530.68052</v>
      </c>
      <c r="M43">
        <v>44.39</v>
      </c>
      <c r="N43">
        <v>113.99062499999999</v>
      </c>
      <c r="O43">
        <v>119.337328</v>
      </c>
      <c r="P43">
        <v>121.19193799999999</v>
      </c>
      <c r="Q43">
        <v>16.672979999999999</v>
      </c>
      <c r="R43">
        <v>33.411194999999999</v>
      </c>
      <c r="S43">
        <v>20.927955000000001</v>
      </c>
      <c r="T43">
        <v>0</v>
      </c>
      <c r="U43">
        <v>265.97812499999998</v>
      </c>
      <c r="V43">
        <v>20.004449999999999</v>
      </c>
      <c r="W43">
        <v>26.673662</v>
      </c>
      <c r="X43">
        <v>142.35257799999999</v>
      </c>
      <c r="Y43">
        <v>0</v>
      </c>
      <c r="Z43">
        <v>12.648834000000001</v>
      </c>
      <c r="AA43">
        <v>41.166899999999998</v>
      </c>
      <c r="AB43">
        <v>38.127265999999999</v>
      </c>
      <c r="AC43">
        <v>28.04561</v>
      </c>
      <c r="AD43">
        <v>35.265098999999999</v>
      </c>
      <c r="AE43">
        <v>47.706277</v>
      </c>
      <c r="AF43">
        <v>27.593209999999999</v>
      </c>
      <c r="AG43">
        <v>17.932787999999999</v>
      </c>
      <c r="AH43">
        <v>109.6626</v>
      </c>
      <c r="AI43">
        <v>13.512895</v>
      </c>
      <c r="AJ43">
        <v>0</v>
      </c>
      <c r="AK43">
        <v>48.983400000000003</v>
      </c>
      <c r="AL43">
        <v>58.309159999999999</v>
      </c>
      <c r="AM43">
        <v>15.43614</v>
      </c>
      <c r="AN43">
        <v>0.79379900000000003</v>
      </c>
      <c r="AO43">
        <v>26.101320000000001</v>
      </c>
      <c r="AP43">
        <v>11.125484999999999</v>
      </c>
      <c r="AQ43">
        <v>45.049095000000001</v>
      </c>
      <c r="AR43">
        <v>14.915039999999999</v>
      </c>
      <c r="AS43">
        <v>11.034003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80.110000000000014</v>
      </c>
      <c r="BA43">
        <f t="shared" si="1"/>
        <v>2335.7345519999994</v>
      </c>
      <c r="BD43">
        <v>23.23</v>
      </c>
      <c r="BE43">
        <v>7.36</v>
      </c>
      <c r="BF43">
        <v>1.22</v>
      </c>
      <c r="BG43">
        <v>1.91</v>
      </c>
      <c r="BH43">
        <v>5.57</v>
      </c>
      <c r="BI43">
        <v>6.92</v>
      </c>
      <c r="BJ43">
        <v>1.51</v>
      </c>
      <c r="BK43">
        <v>3.79</v>
      </c>
      <c r="BL43">
        <v>1.66</v>
      </c>
      <c r="BM43">
        <v>1.24</v>
      </c>
      <c r="BN43">
        <v>0.48</v>
      </c>
      <c r="BO43">
        <v>15.64</v>
      </c>
      <c r="BP43">
        <v>3.84</v>
      </c>
      <c r="BQ43">
        <v>4.26</v>
      </c>
      <c r="BR43">
        <v>1.04</v>
      </c>
      <c r="BS43">
        <v>0.44</v>
      </c>
      <c r="BT43">
        <v>0</v>
      </c>
      <c r="BU43">
        <v>0</v>
      </c>
      <c r="BV43">
        <v>0</v>
      </c>
      <c r="BW43">
        <f t="shared" si="2"/>
        <v>80.110000000000014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182.132363</v>
      </c>
      <c r="L44">
        <v>530.68052</v>
      </c>
      <c r="M44">
        <v>44.39</v>
      </c>
      <c r="N44">
        <v>113.99062499999999</v>
      </c>
      <c r="O44">
        <v>119.337328</v>
      </c>
      <c r="P44">
        <v>121.19193799999999</v>
      </c>
      <c r="Q44">
        <v>16.672979999999999</v>
      </c>
      <c r="R44">
        <v>33.411194999999999</v>
      </c>
      <c r="S44">
        <v>20.927955000000001</v>
      </c>
      <c r="T44">
        <v>0</v>
      </c>
      <c r="U44">
        <v>265.97812499999998</v>
      </c>
      <c r="V44">
        <v>20.004449999999999</v>
      </c>
      <c r="W44">
        <v>26.673662</v>
      </c>
      <c r="X44">
        <v>142.35257799999999</v>
      </c>
      <c r="Y44">
        <v>0</v>
      </c>
      <c r="Z44">
        <v>12.648834000000001</v>
      </c>
      <c r="AA44">
        <v>41.166899999999998</v>
      </c>
      <c r="AB44">
        <v>38.127265999999999</v>
      </c>
      <c r="AC44">
        <v>28.04561</v>
      </c>
      <c r="AD44">
        <v>35.265098999999999</v>
      </c>
      <c r="AE44">
        <v>47.706277</v>
      </c>
      <c r="AF44">
        <v>27.593209999999999</v>
      </c>
      <c r="AG44">
        <v>17.932787999999999</v>
      </c>
      <c r="AH44">
        <v>109.6626</v>
      </c>
      <c r="AI44">
        <v>13.512895</v>
      </c>
      <c r="AJ44">
        <v>0</v>
      </c>
      <c r="AK44">
        <v>48.983400000000003</v>
      </c>
      <c r="AL44">
        <v>58.309159999999999</v>
      </c>
      <c r="AM44">
        <v>15.43614</v>
      </c>
      <c r="AN44">
        <v>0.79379900000000003</v>
      </c>
      <c r="AO44">
        <v>26.101320000000001</v>
      </c>
      <c r="AP44">
        <v>11.125484999999999</v>
      </c>
      <c r="AQ44">
        <v>45.049095000000001</v>
      </c>
      <c r="AR44">
        <v>14.915039999999999</v>
      </c>
      <c r="AS44">
        <v>11.034003</v>
      </c>
      <c r="AT44">
        <v>14.471912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80.37</v>
      </c>
      <c r="BA44">
        <f t="shared" si="1"/>
        <v>2335.9945519999992</v>
      </c>
      <c r="BD44">
        <v>23.23</v>
      </c>
      <c r="BE44">
        <v>7.36</v>
      </c>
      <c r="BF44">
        <v>1.22</v>
      </c>
      <c r="BG44">
        <v>1.91</v>
      </c>
      <c r="BH44">
        <v>5.57</v>
      </c>
      <c r="BI44">
        <v>6.92</v>
      </c>
      <c r="BJ44">
        <v>1.51</v>
      </c>
      <c r="BK44">
        <v>3.88</v>
      </c>
      <c r="BL44">
        <v>1.83</v>
      </c>
      <c r="BM44">
        <v>1.24</v>
      </c>
      <c r="BN44">
        <v>0.48</v>
      </c>
      <c r="BO44">
        <v>15.64</v>
      </c>
      <c r="BP44">
        <v>3.84</v>
      </c>
      <c r="BQ44">
        <v>4.26</v>
      </c>
      <c r="BR44">
        <v>1.04</v>
      </c>
      <c r="BS44">
        <v>0.44</v>
      </c>
      <c r="BT44">
        <v>0</v>
      </c>
      <c r="BU44">
        <v>0</v>
      </c>
      <c r="BV44">
        <v>0</v>
      </c>
      <c r="BW44">
        <f t="shared" si="2"/>
        <v>80.37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171.72445200000001</v>
      </c>
      <c r="L45">
        <v>530.68052</v>
      </c>
      <c r="M45">
        <v>44.39</v>
      </c>
      <c r="N45">
        <v>113.99062499999999</v>
      </c>
      <c r="O45">
        <v>119.337328</v>
      </c>
      <c r="P45">
        <v>121.19193799999999</v>
      </c>
      <c r="Q45">
        <v>16.672979999999999</v>
      </c>
      <c r="R45">
        <v>33.411194999999999</v>
      </c>
      <c r="S45">
        <v>20.927955000000001</v>
      </c>
      <c r="T45">
        <v>0</v>
      </c>
      <c r="U45">
        <v>265.97812499999998</v>
      </c>
      <c r="V45">
        <v>20.004449999999999</v>
      </c>
      <c r="W45">
        <v>26.673662</v>
      </c>
      <c r="X45">
        <v>142.35257799999999</v>
      </c>
      <c r="Y45">
        <v>0</v>
      </c>
      <c r="Z45">
        <v>12.648834000000001</v>
      </c>
      <c r="AA45">
        <v>41.166899999999998</v>
      </c>
      <c r="AB45">
        <v>38.127265999999999</v>
      </c>
      <c r="AC45">
        <v>28.04561</v>
      </c>
      <c r="AD45">
        <v>35.265098999999999</v>
      </c>
      <c r="AE45">
        <v>47.706277</v>
      </c>
      <c r="AF45">
        <v>27.593209999999999</v>
      </c>
      <c r="AG45">
        <v>17.932787999999999</v>
      </c>
      <c r="AH45">
        <v>109.6626</v>
      </c>
      <c r="AI45">
        <v>13.512895</v>
      </c>
      <c r="AJ45">
        <v>0</v>
      </c>
      <c r="AK45">
        <v>48.983400000000003</v>
      </c>
      <c r="AL45">
        <v>58.309159999999999</v>
      </c>
      <c r="AM45">
        <v>15.43614</v>
      </c>
      <c r="AN45">
        <v>0.79379900000000003</v>
      </c>
      <c r="AO45">
        <v>26.101320000000001</v>
      </c>
      <c r="AP45">
        <v>11.125484999999999</v>
      </c>
      <c r="AQ45">
        <v>45.049095000000001</v>
      </c>
      <c r="AR45">
        <v>14.915039999999999</v>
      </c>
      <c r="AS45">
        <v>11.034003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80.37</v>
      </c>
      <c r="BA45">
        <f t="shared" si="1"/>
        <v>2325.5866409999999</v>
      </c>
      <c r="BD45">
        <v>23.23</v>
      </c>
      <c r="BE45">
        <v>7.36</v>
      </c>
      <c r="BF45">
        <v>1.22</v>
      </c>
      <c r="BG45">
        <v>1.91</v>
      </c>
      <c r="BH45">
        <v>5.57</v>
      </c>
      <c r="BI45">
        <v>6.92</v>
      </c>
      <c r="BJ45">
        <v>1.51</v>
      </c>
      <c r="BK45">
        <v>3.88</v>
      </c>
      <c r="BL45">
        <v>1.83</v>
      </c>
      <c r="BM45">
        <v>1.24</v>
      </c>
      <c r="BN45">
        <v>0.48</v>
      </c>
      <c r="BO45">
        <v>15.64</v>
      </c>
      <c r="BP45">
        <v>3.84</v>
      </c>
      <c r="BQ45">
        <v>4.26</v>
      </c>
      <c r="BR45">
        <v>1.04</v>
      </c>
      <c r="BS45">
        <v>0.44</v>
      </c>
      <c r="BT45">
        <v>0</v>
      </c>
      <c r="BU45">
        <v>0</v>
      </c>
      <c r="BV45">
        <v>0</v>
      </c>
      <c r="BW45">
        <f t="shared" si="2"/>
        <v>80.37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171.72445200000001</v>
      </c>
      <c r="L46">
        <v>530.68052</v>
      </c>
      <c r="M46">
        <v>44.39</v>
      </c>
      <c r="N46">
        <v>113.99062499999999</v>
      </c>
      <c r="O46">
        <v>119.337328</v>
      </c>
      <c r="P46">
        <v>121.19193799999999</v>
      </c>
      <c r="Q46">
        <v>16.672979999999999</v>
      </c>
      <c r="R46">
        <v>33.411194999999999</v>
      </c>
      <c r="S46">
        <v>20.927955000000001</v>
      </c>
      <c r="T46">
        <v>0</v>
      </c>
      <c r="U46">
        <v>265.97812499999998</v>
      </c>
      <c r="V46">
        <v>20.004449999999999</v>
      </c>
      <c r="W46">
        <v>26.673662</v>
      </c>
      <c r="X46">
        <v>142.35257799999999</v>
      </c>
      <c r="Y46">
        <v>0</v>
      </c>
      <c r="Z46">
        <v>12.648834000000001</v>
      </c>
      <c r="AA46">
        <v>41.166899999999998</v>
      </c>
      <c r="AB46">
        <v>38.127265999999999</v>
      </c>
      <c r="AC46">
        <v>28.04561</v>
      </c>
      <c r="AD46">
        <v>35.265098999999999</v>
      </c>
      <c r="AE46">
        <v>47.706277</v>
      </c>
      <c r="AF46">
        <v>27.593209999999999</v>
      </c>
      <c r="AG46">
        <v>17.932787999999999</v>
      </c>
      <c r="AH46">
        <v>109.6626</v>
      </c>
      <c r="AI46">
        <v>13.512895</v>
      </c>
      <c r="AJ46">
        <v>0</v>
      </c>
      <c r="AK46">
        <v>48.983400000000003</v>
      </c>
      <c r="AL46">
        <v>58.309159999999999</v>
      </c>
      <c r="AM46">
        <v>15.43614</v>
      </c>
      <c r="AN46">
        <v>0.79379900000000003</v>
      </c>
      <c r="AO46">
        <v>26.101320000000001</v>
      </c>
      <c r="AP46">
        <v>11.125484999999999</v>
      </c>
      <c r="AQ46">
        <v>45.049095000000001</v>
      </c>
      <c r="AR46">
        <v>14.915039999999999</v>
      </c>
      <c r="AS46">
        <v>11.034003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80.37</v>
      </c>
      <c r="BA46">
        <f t="shared" si="1"/>
        <v>2325.5866409999999</v>
      </c>
      <c r="BD46">
        <v>23.23</v>
      </c>
      <c r="BE46">
        <v>7.36</v>
      </c>
      <c r="BF46">
        <v>1.22</v>
      </c>
      <c r="BG46">
        <v>1.91</v>
      </c>
      <c r="BH46">
        <v>5.57</v>
      </c>
      <c r="BI46">
        <v>6.92</v>
      </c>
      <c r="BJ46">
        <v>1.51</v>
      </c>
      <c r="BK46">
        <v>3.88</v>
      </c>
      <c r="BL46">
        <v>1.83</v>
      </c>
      <c r="BM46">
        <v>1.24</v>
      </c>
      <c r="BN46">
        <v>0.48</v>
      </c>
      <c r="BO46">
        <v>15.64</v>
      </c>
      <c r="BP46">
        <v>3.84</v>
      </c>
      <c r="BQ46">
        <v>4.26</v>
      </c>
      <c r="BR46">
        <v>1.04</v>
      </c>
      <c r="BS46">
        <v>0.44</v>
      </c>
      <c r="BT46">
        <v>0</v>
      </c>
      <c r="BU46">
        <v>0</v>
      </c>
      <c r="BV46">
        <v>0</v>
      </c>
      <c r="BW46">
        <f t="shared" si="2"/>
        <v>80.37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171.72445200000001</v>
      </c>
      <c r="L47">
        <v>530.68052</v>
      </c>
      <c r="M47">
        <v>44.39</v>
      </c>
      <c r="N47">
        <v>113.99062499999999</v>
      </c>
      <c r="O47">
        <v>119.337328</v>
      </c>
      <c r="P47">
        <v>121.19193799999999</v>
      </c>
      <c r="Q47">
        <v>14.527689000000001</v>
      </c>
      <c r="R47">
        <v>33.411194999999999</v>
      </c>
      <c r="S47">
        <v>20.927955000000001</v>
      </c>
      <c r="T47">
        <v>0</v>
      </c>
      <c r="U47">
        <v>268.14937500000002</v>
      </c>
      <c r="V47">
        <v>20.004449999999999</v>
      </c>
      <c r="W47">
        <v>27.112736000000002</v>
      </c>
      <c r="X47">
        <v>142.35257799999999</v>
      </c>
      <c r="Y47">
        <v>0</v>
      </c>
      <c r="Z47">
        <v>12.648834000000001</v>
      </c>
      <c r="AA47">
        <v>41.166899999999998</v>
      </c>
      <c r="AB47">
        <v>38.127265999999999</v>
      </c>
      <c r="AC47">
        <v>28.04561</v>
      </c>
      <c r="AD47">
        <v>35.265098999999999</v>
      </c>
      <c r="AE47">
        <v>47.706277</v>
      </c>
      <c r="AF47">
        <v>27.593209999999999</v>
      </c>
      <c r="AG47">
        <v>17.932787999999999</v>
      </c>
      <c r="AH47">
        <v>109.6626</v>
      </c>
      <c r="AI47">
        <v>13.512895</v>
      </c>
      <c r="AJ47">
        <v>0</v>
      </c>
      <c r="AK47">
        <v>48.983400000000003</v>
      </c>
      <c r="AL47">
        <v>58.309159999999999</v>
      </c>
      <c r="AM47">
        <v>15.43614</v>
      </c>
      <c r="AN47">
        <v>0.79379900000000003</v>
      </c>
      <c r="AO47">
        <v>26.101320000000001</v>
      </c>
      <c r="AP47">
        <v>11.125484999999999</v>
      </c>
      <c r="AQ47">
        <v>45.049095000000001</v>
      </c>
      <c r="AR47">
        <v>14.915039999999999</v>
      </c>
      <c r="AS47">
        <v>11.034003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80.37</v>
      </c>
      <c r="BA47">
        <f t="shared" si="1"/>
        <v>2326.0516739999994</v>
      </c>
      <c r="BD47">
        <v>23.23</v>
      </c>
      <c r="BE47">
        <v>7.36</v>
      </c>
      <c r="BF47">
        <v>1.22</v>
      </c>
      <c r="BG47">
        <v>1.91</v>
      </c>
      <c r="BH47">
        <v>5.57</v>
      </c>
      <c r="BI47">
        <v>6.92</v>
      </c>
      <c r="BJ47">
        <v>1.51</v>
      </c>
      <c r="BK47">
        <v>3.88</v>
      </c>
      <c r="BL47">
        <v>1.83</v>
      </c>
      <c r="BM47">
        <v>1.24</v>
      </c>
      <c r="BN47">
        <v>0.48</v>
      </c>
      <c r="BO47">
        <v>15.64</v>
      </c>
      <c r="BP47">
        <v>3.84</v>
      </c>
      <c r="BQ47">
        <v>4.26</v>
      </c>
      <c r="BR47">
        <v>1.04</v>
      </c>
      <c r="BS47">
        <v>0.44</v>
      </c>
      <c r="BT47">
        <v>0</v>
      </c>
      <c r="BU47">
        <v>0</v>
      </c>
      <c r="BV47">
        <v>0</v>
      </c>
      <c r="BW47">
        <f t="shared" si="2"/>
        <v>80.37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137.94945200000001</v>
      </c>
      <c r="L48">
        <v>530.68052</v>
      </c>
      <c r="M48">
        <v>44.39</v>
      </c>
      <c r="N48">
        <v>113.99062499999999</v>
      </c>
      <c r="O48">
        <v>119.337328</v>
      </c>
      <c r="P48">
        <v>121.19193799999999</v>
      </c>
      <c r="Q48">
        <v>14.527689000000001</v>
      </c>
      <c r="R48">
        <v>33.411194999999999</v>
      </c>
      <c r="S48">
        <v>20.927955000000001</v>
      </c>
      <c r="T48">
        <v>0</v>
      </c>
      <c r="U48">
        <v>268.14937500000002</v>
      </c>
      <c r="V48">
        <v>20.004449999999999</v>
      </c>
      <c r="W48">
        <v>27.112736000000002</v>
      </c>
      <c r="X48">
        <v>142.35257799999999</v>
      </c>
      <c r="Y48">
        <v>0</v>
      </c>
      <c r="Z48">
        <v>12.648834000000001</v>
      </c>
      <c r="AA48">
        <v>41.166899999999998</v>
      </c>
      <c r="AB48">
        <v>38.127265999999999</v>
      </c>
      <c r="AC48">
        <v>28.04561</v>
      </c>
      <c r="AD48">
        <v>35.265098999999999</v>
      </c>
      <c r="AE48">
        <v>47.706277</v>
      </c>
      <c r="AF48">
        <v>27.593209999999999</v>
      </c>
      <c r="AG48">
        <v>17.932787999999999</v>
      </c>
      <c r="AH48">
        <v>110.30229799999999</v>
      </c>
      <c r="AI48">
        <v>13.512895</v>
      </c>
      <c r="AJ48">
        <v>0</v>
      </c>
      <c r="AK48">
        <v>48.983400000000003</v>
      </c>
      <c r="AL48">
        <v>58.309159999999999</v>
      </c>
      <c r="AM48">
        <v>15.43614</v>
      </c>
      <c r="AN48">
        <v>0.79379900000000003</v>
      </c>
      <c r="AO48">
        <v>26.101320000000001</v>
      </c>
      <c r="AP48">
        <v>11.125484999999999</v>
      </c>
      <c r="AQ48">
        <v>45.049095000000001</v>
      </c>
      <c r="AR48">
        <v>14.915039999999999</v>
      </c>
      <c r="AS48">
        <v>11.034003</v>
      </c>
      <c r="AT48">
        <v>14.471199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80.37</v>
      </c>
      <c r="BA48">
        <f t="shared" si="1"/>
        <v>2292.9156589999998</v>
      </c>
      <c r="BD48">
        <v>23.23</v>
      </c>
      <c r="BE48">
        <v>7.36</v>
      </c>
      <c r="BF48">
        <v>1.22</v>
      </c>
      <c r="BG48">
        <v>1.91</v>
      </c>
      <c r="BH48">
        <v>5.57</v>
      </c>
      <c r="BI48">
        <v>6.92</v>
      </c>
      <c r="BJ48">
        <v>1.51</v>
      </c>
      <c r="BK48">
        <v>3.88</v>
      </c>
      <c r="BL48">
        <v>1.83</v>
      </c>
      <c r="BM48">
        <v>1.24</v>
      </c>
      <c r="BN48">
        <v>0.48</v>
      </c>
      <c r="BO48">
        <v>15.64</v>
      </c>
      <c r="BP48">
        <v>3.84</v>
      </c>
      <c r="BQ48">
        <v>4.26</v>
      </c>
      <c r="BR48">
        <v>1.04</v>
      </c>
      <c r="BS48">
        <v>0.44</v>
      </c>
      <c r="BT48">
        <v>0</v>
      </c>
      <c r="BU48">
        <v>0</v>
      </c>
      <c r="BV48">
        <v>0</v>
      </c>
      <c r="BW48">
        <f t="shared" si="2"/>
        <v>80.37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133.12445199999999</v>
      </c>
      <c r="L49">
        <v>462.23500000000001</v>
      </c>
      <c r="M49">
        <v>44.39</v>
      </c>
      <c r="N49">
        <v>113.99062499999999</v>
      </c>
      <c r="O49">
        <v>119.337328</v>
      </c>
      <c r="P49">
        <v>121.19193799999999</v>
      </c>
      <c r="Q49">
        <v>14.527689000000001</v>
      </c>
      <c r="R49">
        <v>33.411194999999999</v>
      </c>
      <c r="S49">
        <v>20.927955000000001</v>
      </c>
      <c r="T49">
        <v>0</v>
      </c>
      <c r="U49">
        <v>269.40870000000001</v>
      </c>
      <c r="V49">
        <v>20.004449999999999</v>
      </c>
      <c r="W49">
        <v>27.112736000000002</v>
      </c>
      <c r="X49">
        <v>142.35257799999999</v>
      </c>
      <c r="Y49">
        <v>0</v>
      </c>
      <c r="Z49">
        <v>12.648834000000001</v>
      </c>
      <c r="AA49">
        <v>41.166899999999998</v>
      </c>
      <c r="AB49">
        <v>38.127265999999999</v>
      </c>
      <c r="AC49">
        <v>28.04561</v>
      </c>
      <c r="AD49">
        <v>35.265098999999999</v>
      </c>
      <c r="AE49">
        <v>47.706277</v>
      </c>
      <c r="AF49">
        <v>27.593209999999999</v>
      </c>
      <c r="AG49">
        <v>17.932787999999999</v>
      </c>
      <c r="AH49">
        <v>90.288874000000007</v>
      </c>
      <c r="AI49">
        <v>3.0711119999999998</v>
      </c>
      <c r="AJ49">
        <v>0</v>
      </c>
      <c r="AK49">
        <v>48.983400000000003</v>
      </c>
      <c r="AL49">
        <v>56.066499999999998</v>
      </c>
      <c r="AM49">
        <v>15.43614</v>
      </c>
      <c r="AN49">
        <v>0.79379900000000003</v>
      </c>
      <c r="AO49">
        <v>26.101320000000001</v>
      </c>
      <c r="AP49">
        <v>9.1476209999999991</v>
      </c>
      <c r="AQ49">
        <v>45.049095000000001</v>
      </c>
      <c r="AR49">
        <v>14.915039999999999</v>
      </c>
      <c r="AS49">
        <v>11.034003</v>
      </c>
      <c r="AT49">
        <v>14.261357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80.37</v>
      </c>
      <c r="BA49">
        <f t="shared" si="1"/>
        <v>2186.0188909999997</v>
      </c>
      <c r="BD49">
        <v>23.23</v>
      </c>
      <c r="BE49">
        <v>7.36</v>
      </c>
      <c r="BF49">
        <v>1.22</v>
      </c>
      <c r="BG49">
        <v>1.91</v>
      </c>
      <c r="BH49">
        <v>5.57</v>
      </c>
      <c r="BI49">
        <v>6.92</v>
      </c>
      <c r="BJ49">
        <v>1.51</v>
      </c>
      <c r="BK49">
        <v>3.88</v>
      </c>
      <c r="BL49">
        <v>1.83</v>
      </c>
      <c r="BM49">
        <v>1.24</v>
      </c>
      <c r="BN49">
        <v>0.48</v>
      </c>
      <c r="BO49">
        <v>15.64</v>
      </c>
      <c r="BP49">
        <v>3.84</v>
      </c>
      <c r="BQ49">
        <v>4.26</v>
      </c>
      <c r="BR49">
        <v>1.04</v>
      </c>
      <c r="BS49">
        <v>0.44</v>
      </c>
      <c r="BT49">
        <v>0</v>
      </c>
      <c r="BU49">
        <v>0</v>
      </c>
      <c r="BV49">
        <v>0</v>
      </c>
      <c r="BW49">
        <f t="shared" si="2"/>
        <v>80.37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123.474452</v>
      </c>
      <c r="L50">
        <v>462.23500000000001</v>
      </c>
      <c r="M50">
        <v>44.39</v>
      </c>
      <c r="N50">
        <v>113.99062499999999</v>
      </c>
      <c r="O50">
        <v>119.337328</v>
      </c>
      <c r="P50">
        <v>121.19193799999999</v>
      </c>
      <c r="Q50">
        <v>14.527689000000001</v>
      </c>
      <c r="R50">
        <v>33.411194999999999</v>
      </c>
      <c r="S50">
        <v>20.927955000000001</v>
      </c>
      <c r="T50">
        <v>0</v>
      </c>
      <c r="U50">
        <v>269.40870000000001</v>
      </c>
      <c r="V50">
        <v>20.004449999999999</v>
      </c>
      <c r="W50">
        <v>27.112736000000002</v>
      </c>
      <c r="X50">
        <v>142.35257799999999</v>
      </c>
      <c r="Y50">
        <v>0</v>
      </c>
      <c r="Z50">
        <v>12.648834000000001</v>
      </c>
      <c r="AA50">
        <v>41.166899999999998</v>
      </c>
      <c r="AB50">
        <v>38.127265999999999</v>
      </c>
      <c r="AC50">
        <v>28.04561</v>
      </c>
      <c r="AD50">
        <v>35.265098999999999</v>
      </c>
      <c r="AE50">
        <v>47.706277</v>
      </c>
      <c r="AF50">
        <v>27.593209999999999</v>
      </c>
      <c r="AG50">
        <v>17.932787999999999</v>
      </c>
      <c r="AH50">
        <v>90.288874000000007</v>
      </c>
      <c r="AI50">
        <v>3.0711119999999998</v>
      </c>
      <c r="AJ50">
        <v>0</v>
      </c>
      <c r="AK50">
        <v>48.983400000000003</v>
      </c>
      <c r="AL50">
        <v>56.066499999999998</v>
      </c>
      <c r="AM50">
        <v>15.43614</v>
      </c>
      <c r="AN50">
        <v>0.79379900000000003</v>
      </c>
      <c r="AO50">
        <v>26.101320000000001</v>
      </c>
      <c r="AP50">
        <v>9.1476209999999991</v>
      </c>
      <c r="AQ50">
        <v>45.049095000000001</v>
      </c>
      <c r="AR50">
        <v>14.915039999999999</v>
      </c>
      <c r="AS50">
        <v>11.034003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80.37</v>
      </c>
      <c r="BA50">
        <f t="shared" si="1"/>
        <v>2176.5794460000002</v>
      </c>
      <c r="BD50">
        <v>23.23</v>
      </c>
      <c r="BE50">
        <v>7.36</v>
      </c>
      <c r="BF50">
        <v>1.22</v>
      </c>
      <c r="BG50">
        <v>1.91</v>
      </c>
      <c r="BH50">
        <v>5.57</v>
      </c>
      <c r="BI50">
        <v>6.92</v>
      </c>
      <c r="BJ50">
        <v>1.51</v>
      </c>
      <c r="BK50">
        <v>3.88</v>
      </c>
      <c r="BL50">
        <v>1.83</v>
      </c>
      <c r="BM50">
        <v>1.24</v>
      </c>
      <c r="BN50">
        <v>0.48</v>
      </c>
      <c r="BO50">
        <v>15.64</v>
      </c>
      <c r="BP50">
        <v>3.84</v>
      </c>
      <c r="BQ50">
        <v>4.26</v>
      </c>
      <c r="BR50">
        <v>1.04</v>
      </c>
      <c r="BS50">
        <v>0.44</v>
      </c>
      <c r="BT50">
        <v>0</v>
      </c>
      <c r="BU50">
        <v>0</v>
      </c>
      <c r="BV50">
        <v>0</v>
      </c>
      <c r="BW50">
        <f t="shared" si="2"/>
        <v>80.37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123.474452</v>
      </c>
      <c r="L51">
        <v>452.58499999999998</v>
      </c>
      <c r="M51">
        <v>44.39</v>
      </c>
      <c r="N51">
        <v>113.99062499999999</v>
      </c>
      <c r="O51">
        <v>119.337328</v>
      </c>
      <c r="P51">
        <v>121.19193799999999</v>
      </c>
      <c r="Q51">
        <v>14.527689000000001</v>
      </c>
      <c r="R51">
        <v>33.411194999999999</v>
      </c>
      <c r="S51">
        <v>20.927955000000001</v>
      </c>
      <c r="T51">
        <v>0</v>
      </c>
      <c r="U51">
        <v>269.40870000000001</v>
      </c>
      <c r="V51">
        <v>14.923339</v>
      </c>
      <c r="W51">
        <v>27.112736000000002</v>
      </c>
      <c r="X51">
        <v>123.56815400000001</v>
      </c>
      <c r="Y51">
        <v>0</v>
      </c>
      <c r="Z51">
        <v>12.648834000000001</v>
      </c>
      <c r="AA51">
        <v>41.166899999999998</v>
      </c>
      <c r="AB51">
        <v>38.127265999999999</v>
      </c>
      <c r="AC51">
        <v>28.04561</v>
      </c>
      <c r="AD51">
        <v>35.265098999999999</v>
      </c>
      <c r="AE51">
        <v>47.706277</v>
      </c>
      <c r="AF51">
        <v>27.593209999999999</v>
      </c>
      <c r="AG51">
        <v>17.932787999999999</v>
      </c>
      <c r="AH51">
        <v>67.716656</v>
      </c>
      <c r="AI51">
        <v>3.0711119999999998</v>
      </c>
      <c r="AJ51">
        <v>0</v>
      </c>
      <c r="AK51">
        <v>48.983400000000003</v>
      </c>
      <c r="AL51">
        <v>44.853200000000001</v>
      </c>
      <c r="AM51">
        <v>15.43614</v>
      </c>
      <c r="AN51">
        <v>0.79379900000000003</v>
      </c>
      <c r="AO51">
        <v>26.101320000000001</v>
      </c>
      <c r="AP51">
        <v>9.1476209999999991</v>
      </c>
      <c r="AQ51">
        <v>30.032730000000001</v>
      </c>
      <c r="AR51">
        <v>14.915039999999999</v>
      </c>
      <c r="AS51">
        <v>11.034003</v>
      </c>
      <c r="AT51">
        <v>14.446016999999999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80.53</v>
      </c>
      <c r="BA51">
        <f t="shared" si="1"/>
        <v>2094.3961330000002</v>
      </c>
      <c r="BD51">
        <v>23.23</v>
      </c>
      <c r="BE51">
        <v>7.36</v>
      </c>
      <c r="BF51">
        <v>1.22</v>
      </c>
      <c r="BG51">
        <v>1.91</v>
      </c>
      <c r="BH51">
        <v>5.57</v>
      </c>
      <c r="BI51">
        <v>6.92</v>
      </c>
      <c r="BJ51">
        <v>1.51</v>
      </c>
      <c r="BK51">
        <v>4.04</v>
      </c>
      <c r="BL51">
        <v>1.83</v>
      </c>
      <c r="BM51">
        <v>1.24</v>
      </c>
      <c r="BN51">
        <v>0.48</v>
      </c>
      <c r="BO51">
        <v>15.64</v>
      </c>
      <c r="BP51">
        <v>3.84</v>
      </c>
      <c r="BQ51">
        <v>4.26</v>
      </c>
      <c r="BR51">
        <v>1.04</v>
      </c>
      <c r="BS51">
        <v>0.44</v>
      </c>
      <c r="BT51">
        <v>0</v>
      </c>
      <c r="BU51">
        <v>0</v>
      </c>
      <c r="BV51">
        <v>0</v>
      </c>
      <c r="BW51">
        <f t="shared" si="2"/>
        <v>80.53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123.474452</v>
      </c>
      <c r="L52">
        <v>452.58499999999998</v>
      </c>
      <c r="M52">
        <v>44.39</v>
      </c>
      <c r="N52">
        <v>113.99062499999999</v>
      </c>
      <c r="O52">
        <v>119.337328</v>
      </c>
      <c r="P52">
        <v>121.19193799999999</v>
      </c>
      <c r="Q52">
        <v>14.527689000000001</v>
      </c>
      <c r="R52">
        <v>33.411194999999999</v>
      </c>
      <c r="S52">
        <v>20.927955000000001</v>
      </c>
      <c r="T52">
        <v>0</v>
      </c>
      <c r="U52">
        <v>269.40870000000001</v>
      </c>
      <c r="V52">
        <v>14.923339</v>
      </c>
      <c r="W52">
        <v>27.112736000000002</v>
      </c>
      <c r="X52">
        <v>123.56815400000001</v>
      </c>
      <c r="Y52">
        <v>0</v>
      </c>
      <c r="Z52">
        <v>12.648834000000001</v>
      </c>
      <c r="AA52">
        <v>41.166899999999998</v>
      </c>
      <c r="AB52">
        <v>38.127265999999999</v>
      </c>
      <c r="AC52">
        <v>28.04561</v>
      </c>
      <c r="AD52">
        <v>35.265098999999999</v>
      </c>
      <c r="AE52">
        <v>47.706277</v>
      </c>
      <c r="AF52">
        <v>27.593209999999999</v>
      </c>
      <c r="AG52">
        <v>17.932787999999999</v>
      </c>
      <c r="AH52">
        <v>67.716656</v>
      </c>
      <c r="AI52">
        <v>3.0711119999999998</v>
      </c>
      <c r="AJ52">
        <v>0</v>
      </c>
      <c r="AK52">
        <v>48.983400000000003</v>
      </c>
      <c r="AL52">
        <v>44.853200000000001</v>
      </c>
      <c r="AM52">
        <v>15.43614</v>
      </c>
      <c r="AN52">
        <v>0.79379900000000003</v>
      </c>
      <c r="AO52">
        <v>26.101320000000001</v>
      </c>
      <c r="AP52">
        <v>9.1476209999999991</v>
      </c>
      <c r="AQ52">
        <v>30.032730000000001</v>
      </c>
      <c r="AR52">
        <v>14.915039999999999</v>
      </c>
      <c r="AS52">
        <v>11.034003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80.53</v>
      </c>
      <c r="BA52">
        <f t="shared" si="1"/>
        <v>2094.4220280000004</v>
      </c>
      <c r="BD52">
        <v>23.23</v>
      </c>
      <c r="BE52">
        <v>7.36</v>
      </c>
      <c r="BF52">
        <v>1.22</v>
      </c>
      <c r="BG52">
        <v>1.91</v>
      </c>
      <c r="BH52">
        <v>5.57</v>
      </c>
      <c r="BI52">
        <v>6.92</v>
      </c>
      <c r="BJ52">
        <v>1.51</v>
      </c>
      <c r="BK52">
        <v>4.04</v>
      </c>
      <c r="BL52">
        <v>1.83</v>
      </c>
      <c r="BM52">
        <v>1.24</v>
      </c>
      <c r="BN52">
        <v>0.48</v>
      </c>
      <c r="BO52">
        <v>15.64</v>
      </c>
      <c r="BP52">
        <v>3.84</v>
      </c>
      <c r="BQ52">
        <v>4.26</v>
      </c>
      <c r="BR52">
        <v>1.04</v>
      </c>
      <c r="BS52">
        <v>0.44</v>
      </c>
      <c r="BT52">
        <v>0</v>
      </c>
      <c r="BU52">
        <v>0</v>
      </c>
      <c r="BV52">
        <v>0</v>
      </c>
      <c r="BW52">
        <f t="shared" si="2"/>
        <v>80.53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123.474452</v>
      </c>
      <c r="L53">
        <v>452.58499999999998</v>
      </c>
      <c r="M53">
        <v>44.39</v>
      </c>
      <c r="N53">
        <v>113.99062499999999</v>
      </c>
      <c r="O53">
        <v>119.337328</v>
      </c>
      <c r="P53">
        <v>121.19193799999999</v>
      </c>
      <c r="Q53">
        <v>14.527689000000001</v>
      </c>
      <c r="R53">
        <v>33.411194999999999</v>
      </c>
      <c r="S53">
        <v>20.927955000000001</v>
      </c>
      <c r="T53">
        <v>0</v>
      </c>
      <c r="U53">
        <v>269.40870000000001</v>
      </c>
      <c r="V53">
        <v>14.923339</v>
      </c>
      <c r="W53">
        <v>27.112736000000002</v>
      </c>
      <c r="X53">
        <v>123.56815400000001</v>
      </c>
      <c r="Y53">
        <v>0</v>
      </c>
      <c r="Z53">
        <v>12.648834000000001</v>
      </c>
      <c r="AA53">
        <v>41.166899999999998</v>
      </c>
      <c r="AB53">
        <v>38.127265999999999</v>
      </c>
      <c r="AC53">
        <v>28.04561</v>
      </c>
      <c r="AD53">
        <v>35.265098999999999</v>
      </c>
      <c r="AE53">
        <v>47.706277</v>
      </c>
      <c r="AF53">
        <v>27.593209999999999</v>
      </c>
      <c r="AG53">
        <v>17.932787999999999</v>
      </c>
      <c r="AH53">
        <v>67.716656</v>
      </c>
      <c r="AI53">
        <v>3.0711119999999998</v>
      </c>
      <c r="AJ53">
        <v>0</v>
      </c>
      <c r="AK53">
        <v>48.983400000000003</v>
      </c>
      <c r="AL53">
        <v>44.853200000000001</v>
      </c>
      <c r="AM53">
        <v>15.43614</v>
      </c>
      <c r="AN53">
        <v>0.79379900000000003</v>
      </c>
      <c r="AO53">
        <v>26.101320000000001</v>
      </c>
      <c r="AP53">
        <v>9.1476209999999991</v>
      </c>
      <c r="AQ53">
        <v>30.032730000000001</v>
      </c>
      <c r="AR53">
        <v>14.915039999999999</v>
      </c>
      <c r="AS53">
        <v>11.034003</v>
      </c>
      <c r="AT53">
        <v>14.471912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80.550000000000011</v>
      </c>
      <c r="BA53">
        <f t="shared" si="1"/>
        <v>2094.4420280000004</v>
      </c>
      <c r="BD53">
        <v>23.23</v>
      </c>
      <c r="BE53">
        <v>7.36</v>
      </c>
      <c r="BF53">
        <v>1.22</v>
      </c>
      <c r="BG53">
        <v>1.91</v>
      </c>
      <c r="BH53">
        <v>5.57</v>
      </c>
      <c r="BI53">
        <v>6.92</v>
      </c>
      <c r="BJ53">
        <v>1.51</v>
      </c>
      <c r="BK53">
        <v>4.04</v>
      </c>
      <c r="BL53">
        <v>1.83</v>
      </c>
      <c r="BM53">
        <v>1.26</v>
      </c>
      <c r="BN53">
        <v>0.48</v>
      </c>
      <c r="BO53">
        <v>15.64</v>
      </c>
      <c r="BP53">
        <v>3.84</v>
      </c>
      <c r="BQ53">
        <v>4.26</v>
      </c>
      <c r="BR53">
        <v>1.04</v>
      </c>
      <c r="BS53">
        <v>0.44</v>
      </c>
      <c r="BT53">
        <v>0</v>
      </c>
      <c r="BU53">
        <v>0</v>
      </c>
      <c r="BV53">
        <v>0</v>
      </c>
      <c r="BW53">
        <f t="shared" si="2"/>
        <v>80.550000000000011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123.474452</v>
      </c>
      <c r="L54">
        <v>452.58499999999998</v>
      </c>
      <c r="M54">
        <v>44.39</v>
      </c>
      <c r="N54">
        <v>113.99062499999999</v>
      </c>
      <c r="O54">
        <v>119.337328</v>
      </c>
      <c r="P54">
        <v>121.19193799999999</v>
      </c>
      <c r="Q54">
        <v>14.527689000000001</v>
      </c>
      <c r="R54">
        <v>33.411194999999999</v>
      </c>
      <c r="S54">
        <v>20.927955000000001</v>
      </c>
      <c r="T54">
        <v>0</v>
      </c>
      <c r="U54">
        <v>269.40870000000001</v>
      </c>
      <c r="V54">
        <v>14.923339</v>
      </c>
      <c r="W54">
        <v>27.112736000000002</v>
      </c>
      <c r="X54">
        <v>123.56815400000001</v>
      </c>
      <c r="Y54">
        <v>0</v>
      </c>
      <c r="Z54">
        <v>12.648834000000001</v>
      </c>
      <c r="AA54">
        <v>41.166899999999998</v>
      </c>
      <c r="AB54">
        <v>38.127265999999999</v>
      </c>
      <c r="AC54">
        <v>28.04561</v>
      </c>
      <c r="AD54">
        <v>35.265098999999999</v>
      </c>
      <c r="AE54">
        <v>47.706277</v>
      </c>
      <c r="AF54">
        <v>27.593209999999999</v>
      </c>
      <c r="AG54">
        <v>17.932787999999999</v>
      </c>
      <c r="AH54">
        <v>67.716656</v>
      </c>
      <c r="AI54">
        <v>3.0711119999999998</v>
      </c>
      <c r="AJ54">
        <v>0</v>
      </c>
      <c r="AK54">
        <v>48.983400000000003</v>
      </c>
      <c r="AL54">
        <v>44.853200000000001</v>
      </c>
      <c r="AM54">
        <v>15.43614</v>
      </c>
      <c r="AN54">
        <v>0.79379900000000003</v>
      </c>
      <c r="AO54">
        <v>26.101320000000001</v>
      </c>
      <c r="AP54">
        <v>9.1476209999999991</v>
      </c>
      <c r="AQ54">
        <v>30.032730000000001</v>
      </c>
      <c r="AR54">
        <v>21.307200000000002</v>
      </c>
      <c r="AS54">
        <v>14.279298000000001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80.410000000000011</v>
      </c>
      <c r="BA54">
        <f t="shared" si="1"/>
        <v>2103.9394830000001</v>
      </c>
      <c r="BD54">
        <v>23.23</v>
      </c>
      <c r="BE54">
        <v>7.36</v>
      </c>
      <c r="BF54">
        <v>1.22</v>
      </c>
      <c r="BG54">
        <v>1.91</v>
      </c>
      <c r="BH54">
        <v>5.57</v>
      </c>
      <c r="BI54">
        <v>6.92</v>
      </c>
      <c r="BJ54">
        <v>1.51</v>
      </c>
      <c r="BK54">
        <v>3.95</v>
      </c>
      <c r="BL54">
        <v>1.78</v>
      </c>
      <c r="BM54">
        <v>1.26</v>
      </c>
      <c r="BN54">
        <v>0.48</v>
      </c>
      <c r="BO54">
        <v>15.64</v>
      </c>
      <c r="BP54">
        <v>3.84</v>
      </c>
      <c r="BQ54">
        <v>4.26</v>
      </c>
      <c r="BR54">
        <v>1.04</v>
      </c>
      <c r="BS54">
        <v>0.44</v>
      </c>
      <c r="BT54">
        <v>0</v>
      </c>
      <c r="BU54">
        <v>0</v>
      </c>
      <c r="BV54">
        <v>0</v>
      </c>
      <c r="BW54">
        <f t="shared" si="2"/>
        <v>80.410000000000011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123.474452</v>
      </c>
      <c r="L55">
        <v>375.38499999999999</v>
      </c>
      <c r="M55">
        <v>44.39</v>
      </c>
      <c r="N55">
        <v>113.99062499999999</v>
      </c>
      <c r="O55">
        <v>119.337328</v>
      </c>
      <c r="P55">
        <v>121.19193799999999</v>
      </c>
      <c r="Q55">
        <v>14.527689000000001</v>
      </c>
      <c r="R55">
        <v>33.411194999999999</v>
      </c>
      <c r="S55">
        <v>20.927955000000001</v>
      </c>
      <c r="T55">
        <v>0</v>
      </c>
      <c r="U55">
        <v>269.40870000000001</v>
      </c>
      <c r="V55">
        <v>14.923339</v>
      </c>
      <c r="W55">
        <v>27.112736000000002</v>
      </c>
      <c r="X55">
        <v>123.56815400000001</v>
      </c>
      <c r="Y55">
        <v>0</v>
      </c>
      <c r="Z55">
        <v>12.648834000000001</v>
      </c>
      <c r="AA55">
        <v>41.166899999999998</v>
      </c>
      <c r="AB55">
        <v>38.127265999999999</v>
      </c>
      <c r="AC55">
        <v>28.04561</v>
      </c>
      <c r="AD55">
        <v>35.265098999999999</v>
      </c>
      <c r="AE55">
        <v>47.706277</v>
      </c>
      <c r="AF55">
        <v>27.593209999999999</v>
      </c>
      <c r="AG55">
        <v>17.932787999999999</v>
      </c>
      <c r="AH55">
        <v>67.716656</v>
      </c>
      <c r="AI55">
        <v>3.0711119999999998</v>
      </c>
      <c r="AJ55">
        <v>0</v>
      </c>
      <c r="AK55">
        <v>48.983400000000003</v>
      </c>
      <c r="AL55">
        <v>50.459850000000003</v>
      </c>
      <c r="AM55">
        <v>15.43614</v>
      </c>
      <c r="AN55">
        <v>0.79379900000000003</v>
      </c>
      <c r="AO55">
        <v>26.101320000000001</v>
      </c>
      <c r="AP55">
        <v>9.1476209999999991</v>
      </c>
      <c r="AQ55">
        <v>30.032730000000001</v>
      </c>
      <c r="AR55">
        <v>51.137279999999997</v>
      </c>
      <c r="AS55">
        <v>31.025020000000001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80.52000000000001</v>
      </c>
      <c r="BA55">
        <f t="shared" si="1"/>
        <v>2079.031935</v>
      </c>
      <c r="BD55">
        <v>23.23</v>
      </c>
      <c r="BE55">
        <v>7.36</v>
      </c>
      <c r="BF55">
        <v>1.22</v>
      </c>
      <c r="BG55">
        <v>1.91</v>
      </c>
      <c r="BH55">
        <v>5.57</v>
      </c>
      <c r="BI55">
        <v>6.92</v>
      </c>
      <c r="BJ55">
        <v>1.51</v>
      </c>
      <c r="BK55">
        <v>3.95</v>
      </c>
      <c r="BL55">
        <v>1.89</v>
      </c>
      <c r="BM55">
        <v>1.26</v>
      </c>
      <c r="BN55">
        <v>0.48</v>
      </c>
      <c r="BO55">
        <v>15.64</v>
      </c>
      <c r="BP55">
        <v>3.84</v>
      </c>
      <c r="BQ55">
        <v>4.26</v>
      </c>
      <c r="BR55">
        <v>1.04</v>
      </c>
      <c r="BS55">
        <v>0.44</v>
      </c>
      <c r="BT55">
        <v>0</v>
      </c>
      <c r="BU55">
        <v>0</v>
      </c>
      <c r="BV55">
        <v>0</v>
      </c>
      <c r="BW55">
        <f t="shared" si="2"/>
        <v>80.52000000000001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123.474452</v>
      </c>
      <c r="L56">
        <v>375.38499999999999</v>
      </c>
      <c r="M56">
        <v>44.39</v>
      </c>
      <c r="N56">
        <v>113.99062499999999</v>
      </c>
      <c r="O56">
        <v>119.337328</v>
      </c>
      <c r="P56">
        <v>121.19193799999999</v>
      </c>
      <c r="Q56">
        <v>14.527689000000001</v>
      </c>
      <c r="R56">
        <v>33.411194999999999</v>
      </c>
      <c r="S56">
        <v>20.927955000000001</v>
      </c>
      <c r="T56">
        <v>0</v>
      </c>
      <c r="U56">
        <v>269.40870000000001</v>
      </c>
      <c r="V56">
        <v>14.923339</v>
      </c>
      <c r="W56">
        <v>27.112736000000002</v>
      </c>
      <c r="X56">
        <v>123.56815400000001</v>
      </c>
      <c r="Y56">
        <v>0</v>
      </c>
      <c r="Z56">
        <v>12.648834000000001</v>
      </c>
      <c r="AA56">
        <v>41.166899999999998</v>
      </c>
      <c r="AB56">
        <v>38.127265999999999</v>
      </c>
      <c r="AC56">
        <v>28.04561</v>
      </c>
      <c r="AD56">
        <v>35.265098999999999</v>
      </c>
      <c r="AE56">
        <v>47.706277</v>
      </c>
      <c r="AF56">
        <v>27.593209999999999</v>
      </c>
      <c r="AG56">
        <v>17.932787999999999</v>
      </c>
      <c r="AH56">
        <v>67.716656</v>
      </c>
      <c r="AI56">
        <v>3.0711119999999998</v>
      </c>
      <c r="AJ56">
        <v>0</v>
      </c>
      <c r="AK56">
        <v>48.983400000000003</v>
      </c>
      <c r="AL56">
        <v>56.066499999999998</v>
      </c>
      <c r="AM56">
        <v>15.43614</v>
      </c>
      <c r="AN56">
        <v>0.79379900000000003</v>
      </c>
      <c r="AO56">
        <v>26.101320000000001</v>
      </c>
      <c r="AP56">
        <v>9.1476209999999991</v>
      </c>
      <c r="AQ56">
        <v>30.032730000000001</v>
      </c>
      <c r="AR56">
        <v>51.137279999999997</v>
      </c>
      <c r="AS56">
        <v>31.025020000000001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80.54000000000002</v>
      </c>
      <c r="BA56">
        <f t="shared" si="1"/>
        <v>2084.6585850000001</v>
      </c>
      <c r="BD56">
        <v>23.23</v>
      </c>
      <c r="BE56">
        <v>7.36</v>
      </c>
      <c r="BF56">
        <v>1.22</v>
      </c>
      <c r="BG56">
        <v>1.91</v>
      </c>
      <c r="BH56">
        <v>5.57</v>
      </c>
      <c r="BI56">
        <v>6.92</v>
      </c>
      <c r="BJ56">
        <v>1.51</v>
      </c>
      <c r="BK56">
        <v>3.95</v>
      </c>
      <c r="BL56">
        <v>1.89</v>
      </c>
      <c r="BM56">
        <v>1.28</v>
      </c>
      <c r="BN56">
        <v>0.48</v>
      </c>
      <c r="BO56">
        <v>15.64</v>
      </c>
      <c r="BP56">
        <v>3.84</v>
      </c>
      <c r="BQ56">
        <v>4.26</v>
      </c>
      <c r="BR56">
        <v>1.04</v>
      </c>
      <c r="BS56">
        <v>0.44</v>
      </c>
      <c r="BT56">
        <v>0</v>
      </c>
      <c r="BU56">
        <v>0</v>
      </c>
      <c r="BV56">
        <v>0</v>
      </c>
      <c r="BW56">
        <f t="shared" si="2"/>
        <v>80.54000000000002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113.94574900000001</v>
      </c>
      <c r="L57">
        <v>375.38499999999999</v>
      </c>
      <c r="M57">
        <v>44.39</v>
      </c>
      <c r="N57">
        <v>113.99062499999999</v>
      </c>
      <c r="O57">
        <v>119.337328</v>
      </c>
      <c r="P57">
        <v>121.19193799999999</v>
      </c>
      <c r="Q57">
        <v>14.527689000000001</v>
      </c>
      <c r="R57">
        <v>33.411194999999999</v>
      </c>
      <c r="S57">
        <v>20.927955000000001</v>
      </c>
      <c r="T57">
        <v>0</v>
      </c>
      <c r="U57">
        <v>269.40870000000001</v>
      </c>
      <c r="V57">
        <v>14.923339</v>
      </c>
      <c r="W57">
        <v>27.112736000000002</v>
      </c>
      <c r="X57">
        <v>123.56815400000001</v>
      </c>
      <c r="Y57">
        <v>0</v>
      </c>
      <c r="Z57">
        <v>12.648834000000001</v>
      </c>
      <c r="AA57">
        <v>41.166899999999998</v>
      </c>
      <c r="AB57">
        <v>38.127265999999999</v>
      </c>
      <c r="AC57">
        <v>28.04561</v>
      </c>
      <c r="AD57">
        <v>35.265098999999999</v>
      </c>
      <c r="AE57">
        <v>47.706277</v>
      </c>
      <c r="AF57">
        <v>27.593209999999999</v>
      </c>
      <c r="AG57">
        <v>17.932787999999999</v>
      </c>
      <c r="AH57">
        <v>67.716656</v>
      </c>
      <c r="AI57">
        <v>3.0711119999999998</v>
      </c>
      <c r="AJ57">
        <v>0</v>
      </c>
      <c r="AK57">
        <v>48.983400000000003</v>
      </c>
      <c r="AL57">
        <v>58.309159999999999</v>
      </c>
      <c r="AM57">
        <v>15.43614</v>
      </c>
      <c r="AN57">
        <v>0.79379900000000003</v>
      </c>
      <c r="AO57">
        <v>26.101320000000001</v>
      </c>
      <c r="AP57">
        <v>9.1476209999999991</v>
      </c>
      <c r="AQ57">
        <v>45.049095000000001</v>
      </c>
      <c r="AR57">
        <v>10.653600000000001</v>
      </c>
      <c r="AS57">
        <v>31.025020000000001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80.54000000000002</v>
      </c>
      <c r="BA57">
        <f t="shared" si="1"/>
        <v>2051.9052270000007</v>
      </c>
      <c r="BD57">
        <v>23.23</v>
      </c>
      <c r="BE57">
        <v>7.36</v>
      </c>
      <c r="BF57">
        <v>1.22</v>
      </c>
      <c r="BG57">
        <v>1.91</v>
      </c>
      <c r="BH57">
        <v>5.57</v>
      </c>
      <c r="BI57">
        <v>6.92</v>
      </c>
      <c r="BJ57">
        <v>1.51</v>
      </c>
      <c r="BK57">
        <v>3.95</v>
      </c>
      <c r="BL57">
        <v>1.89</v>
      </c>
      <c r="BM57">
        <v>1.28</v>
      </c>
      <c r="BN57">
        <v>0.48</v>
      </c>
      <c r="BO57">
        <v>15.64</v>
      </c>
      <c r="BP57">
        <v>3.84</v>
      </c>
      <c r="BQ57">
        <v>4.26</v>
      </c>
      <c r="BR57">
        <v>1.04</v>
      </c>
      <c r="BS57">
        <v>0.44</v>
      </c>
      <c r="BT57">
        <v>0</v>
      </c>
      <c r="BU57">
        <v>0</v>
      </c>
      <c r="BV57">
        <v>0</v>
      </c>
      <c r="BW57">
        <f t="shared" si="2"/>
        <v>80.54000000000002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113.926303</v>
      </c>
      <c r="L58">
        <v>413.98500000000001</v>
      </c>
      <c r="M58">
        <v>44.39</v>
      </c>
      <c r="N58">
        <v>113.99062499999999</v>
      </c>
      <c r="O58">
        <v>119.337328</v>
      </c>
      <c r="P58">
        <v>121.19193799999999</v>
      </c>
      <c r="Q58">
        <v>14.527689000000001</v>
      </c>
      <c r="R58">
        <v>33.411194999999999</v>
      </c>
      <c r="S58">
        <v>20.927955000000001</v>
      </c>
      <c r="T58">
        <v>0</v>
      </c>
      <c r="U58">
        <v>269.40870000000001</v>
      </c>
      <c r="V58">
        <v>14.923339</v>
      </c>
      <c r="W58">
        <v>27.112736000000002</v>
      </c>
      <c r="X58">
        <v>123.56815400000001</v>
      </c>
      <c r="Y58">
        <v>0</v>
      </c>
      <c r="Z58">
        <v>12.648834000000001</v>
      </c>
      <c r="AA58">
        <v>41.166899999999998</v>
      </c>
      <c r="AB58">
        <v>38.127265999999999</v>
      </c>
      <c r="AC58">
        <v>28.04561</v>
      </c>
      <c r="AD58">
        <v>35.265098999999999</v>
      </c>
      <c r="AE58">
        <v>47.706277</v>
      </c>
      <c r="AF58">
        <v>27.593209999999999</v>
      </c>
      <c r="AG58">
        <v>17.932787999999999</v>
      </c>
      <c r="AH58">
        <v>67.716656</v>
      </c>
      <c r="AI58">
        <v>3.0711119999999998</v>
      </c>
      <c r="AJ58">
        <v>0</v>
      </c>
      <c r="AK58">
        <v>48.983400000000003</v>
      </c>
      <c r="AL58">
        <v>58.309159999999999</v>
      </c>
      <c r="AM58">
        <v>15.43614</v>
      </c>
      <c r="AN58">
        <v>0.79379900000000003</v>
      </c>
      <c r="AO58">
        <v>26.101320000000001</v>
      </c>
      <c r="AP58">
        <v>9.1476209999999991</v>
      </c>
      <c r="AQ58">
        <v>45.049095000000001</v>
      </c>
      <c r="AR58">
        <v>10.653600000000001</v>
      </c>
      <c r="AS58">
        <v>31.025020000000001</v>
      </c>
      <c r="AT58">
        <v>13.398037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80.54000000000002</v>
      </c>
      <c r="BA58">
        <f t="shared" si="1"/>
        <v>2089.4119060000003</v>
      </c>
      <c r="BD58">
        <v>23.23</v>
      </c>
      <c r="BE58">
        <v>7.36</v>
      </c>
      <c r="BF58">
        <v>1.22</v>
      </c>
      <c r="BG58">
        <v>1.91</v>
      </c>
      <c r="BH58">
        <v>5.57</v>
      </c>
      <c r="BI58">
        <v>6.92</v>
      </c>
      <c r="BJ58">
        <v>1.51</v>
      </c>
      <c r="BK58">
        <v>3.95</v>
      </c>
      <c r="BL58">
        <v>1.89</v>
      </c>
      <c r="BM58">
        <v>1.28</v>
      </c>
      <c r="BN58">
        <v>0.48</v>
      </c>
      <c r="BO58">
        <v>15.64</v>
      </c>
      <c r="BP58">
        <v>3.84</v>
      </c>
      <c r="BQ58">
        <v>4.26</v>
      </c>
      <c r="BR58">
        <v>1.04</v>
      </c>
      <c r="BS58">
        <v>0.44</v>
      </c>
      <c r="BT58">
        <v>0</v>
      </c>
      <c r="BU58">
        <v>0</v>
      </c>
      <c r="BV58">
        <v>0</v>
      </c>
      <c r="BW58">
        <f t="shared" si="2"/>
        <v>80.54000000000002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123.474452</v>
      </c>
      <c r="L59">
        <v>404.33499999999998</v>
      </c>
      <c r="M59">
        <v>44.39</v>
      </c>
      <c r="N59">
        <v>113.99062499999999</v>
      </c>
      <c r="O59">
        <v>119.337328</v>
      </c>
      <c r="P59">
        <v>121.19193799999999</v>
      </c>
      <c r="Q59">
        <v>16.672979999999999</v>
      </c>
      <c r="R59">
        <v>33.411194999999999</v>
      </c>
      <c r="S59">
        <v>20.927955000000001</v>
      </c>
      <c r="T59">
        <v>0</v>
      </c>
      <c r="U59">
        <v>269.40870000000001</v>
      </c>
      <c r="V59">
        <v>14.923339</v>
      </c>
      <c r="W59">
        <v>27.112736000000002</v>
      </c>
      <c r="X59">
        <v>123.56815400000001</v>
      </c>
      <c r="Y59">
        <v>0</v>
      </c>
      <c r="Z59">
        <v>12.648834000000001</v>
      </c>
      <c r="AA59">
        <v>41.166899999999998</v>
      </c>
      <c r="AB59">
        <v>38.127265999999999</v>
      </c>
      <c r="AC59">
        <v>28.04561</v>
      </c>
      <c r="AD59">
        <v>35.265098999999999</v>
      </c>
      <c r="AE59">
        <v>47.706277</v>
      </c>
      <c r="AF59">
        <v>27.593209999999999</v>
      </c>
      <c r="AG59">
        <v>17.932787999999999</v>
      </c>
      <c r="AH59">
        <v>67.716656</v>
      </c>
      <c r="AI59">
        <v>0</v>
      </c>
      <c r="AJ59">
        <v>0</v>
      </c>
      <c r="AK59">
        <v>48.983400000000003</v>
      </c>
      <c r="AL59">
        <v>58.309159999999999</v>
      </c>
      <c r="AM59">
        <v>15.43614</v>
      </c>
      <c r="AN59">
        <v>0.79379900000000003</v>
      </c>
      <c r="AO59">
        <v>26.101320000000001</v>
      </c>
      <c r="AP59">
        <v>9.1476209999999991</v>
      </c>
      <c r="AQ59">
        <v>45.049095000000001</v>
      </c>
      <c r="AR59">
        <v>10.653600000000001</v>
      </c>
      <c r="AS59">
        <v>14.279298000000001</v>
      </c>
      <c r="AT59">
        <v>14.471912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80.54000000000002</v>
      </c>
      <c r="BA59">
        <f t="shared" si="1"/>
        <v>2072.7123870000005</v>
      </c>
      <c r="BD59">
        <v>23.23</v>
      </c>
      <c r="BE59">
        <v>7.36</v>
      </c>
      <c r="BF59">
        <v>1.22</v>
      </c>
      <c r="BG59">
        <v>1.91</v>
      </c>
      <c r="BH59">
        <v>5.57</v>
      </c>
      <c r="BI59">
        <v>6.92</v>
      </c>
      <c r="BJ59">
        <v>1.51</v>
      </c>
      <c r="BK59">
        <v>3.95</v>
      </c>
      <c r="BL59">
        <v>1.89</v>
      </c>
      <c r="BM59">
        <v>1.28</v>
      </c>
      <c r="BN59">
        <v>0.48</v>
      </c>
      <c r="BO59">
        <v>15.64</v>
      </c>
      <c r="BP59">
        <v>3.84</v>
      </c>
      <c r="BQ59">
        <v>4.26</v>
      </c>
      <c r="BR59">
        <v>1.04</v>
      </c>
      <c r="BS59">
        <v>0.44</v>
      </c>
      <c r="BT59">
        <v>0</v>
      </c>
      <c r="BU59">
        <v>0</v>
      </c>
      <c r="BV59">
        <v>0</v>
      </c>
      <c r="BW59">
        <f t="shared" si="2"/>
        <v>80.54000000000002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123.474452</v>
      </c>
      <c r="L60">
        <v>433.28500000000003</v>
      </c>
      <c r="M60">
        <v>44.39</v>
      </c>
      <c r="N60">
        <v>113.99062499999999</v>
      </c>
      <c r="O60">
        <v>119.337328</v>
      </c>
      <c r="P60">
        <v>121.19193799999999</v>
      </c>
      <c r="Q60">
        <v>16.672979999999999</v>
      </c>
      <c r="R60">
        <v>33.411194999999999</v>
      </c>
      <c r="S60">
        <v>20.927955000000001</v>
      </c>
      <c r="T60">
        <v>0</v>
      </c>
      <c r="U60">
        <v>269.40870000000001</v>
      </c>
      <c r="V60">
        <v>14.923339</v>
      </c>
      <c r="W60">
        <v>27.112736000000002</v>
      </c>
      <c r="X60">
        <v>123.56815400000001</v>
      </c>
      <c r="Y60">
        <v>0</v>
      </c>
      <c r="Z60">
        <v>12.648834000000001</v>
      </c>
      <c r="AA60">
        <v>41.166899999999998</v>
      </c>
      <c r="AB60">
        <v>38.127265999999999</v>
      </c>
      <c r="AC60">
        <v>28.04561</v>
      </c>
      <c r="AD60">
        <v>35.265098999999999</v>
      </c>
      <c r="AE60">
        <v>47.706277</v>
      </c>
      <c r="AF60">
        <v>27.593209999999999</v>
      </c>
      <c r="AG60">
        <v>17.932787999999999</v>
      </c>
      <c r="AH60">
        <v>80.602011000000005</v>
      </c>
      <c r="AI60">
        <v>0</v>
      </c>
      <c r="AJ60">
        <v>0</v>
      </c>
      <c r="AK60">
        <v>48.983400000000003</v>
      </c>
      <c r="AL60">
        <v>58.309159999999999</v>
      </c>
      <c r="AM60">
        <v>15.43614</v>
      </c>
      <c r="AN60">
        <v>0.79379900000000003</v>
      </c>
      <c r="AO60">
        <v>26.101320000000001</v>
      </c>
      <c r="AP60">
        <v>9.1476209999999991</v>
      </c>
      <c r="AQ60">
        <v>45.049095000000001</v>
      </c>
      <c r="AR60">
        <v>10.653600000000001</v>
      </c>
      <c r="AS60">
        <v>14.279298000000001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80.56</v>
      </c>
      <c r="BA60">
        <f t="shared" si="1"/>
        <v>2114.5677420000002</v>
      </c>
      <c r="BD60">
        <v>23.23</v>
      </c>
      <c r="BE60">
        <v>7.36</v>
      </c>
      <c r="BF60">
        <v>1.22</v>
      </c>
      <c r="BG60">
        <v>1.91</v>
      </c>
      <c r="BH60">
        <v>5.57</v>
      </c>
      <c r="BI60">
        <v>6.92</v>
      </c>
      <c r="BJ60">
        <v>1.51</v>
      </c>
      <c r="BK60">
        <v>3.95</v>
      </c>
      <c r="BL60">
        <v>1.89</v>
      </c>
      <c r="BM60">
        <v>1.3</v>
      </c>
      <c r="BN60">
        <v>0.48</v>
      </c>
      <c r="BO60">
        <v>15.64</v>
      </c>
      <c r="BP60">
        <v>3.84</v>
      </c>
      <c r="BQ60">
        <v>4.26</v>
      </c>
      <c r="BR60">
        <v>1.04</v>
      </c>
      <c r="BS60">
        <v>0.44</v>
      </c>
      <c r="BT60">
        <v>0</v>
      </c>
      <c r="BU60">
        <v>0</v>
      </c>
      <c r="BV60">
        <v>0</v>
      </c>
      <c r="BW60">
        <f t="shared" si="2"/>
        <v>80.56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137.94945200000001</v>
      </c>
      <c r="L61">
        <v>433.28500000000003</v>
      </c>
      <c r="M61">
        <v>44.39</v>
      </c>
      <c r="N61">
        <v>113.99062499999999</v>
      </c>
      <c r="O61">
        <v>119.337328</v>
      </c>
      <c r="P61">
        <v>121.19193799999999</v>
      </c>
      <c r="Q61">
        <v>16.672979999999999</v>
      </c>
      <c r="R61">
        <v>33.411194999999999</v>
      </c>
      <c r="S61">
        <v>20.927955000000001</v>
      </c>
      <c r="T61">
        <v>0</v>
      </c>
      <c r="U61">
        <v>269.40870000000001</v>
      </c>
      <c r="V61">
        <v>14.923339</v>
      </c>
      <c r="W61">
        <v>27.112736000000002</v>
      </c>
      <c r="X61">
        <v>123.56815400000001</v>
      </c>
      <c r="Y61">
        <v>0</v>
      </c>
      <c r="Z61">
        <v>18.973251000000001</v>
      </c>
      <c r="AA61">
        <v>41.166899999999998</v>
      </c>
      <c r="AB61">
        <v>38.127265999999999</v>
      </c>
      <c r="AC61">
        <v>28.04561</v>
      </c>
      <c r="AD61">
        <v>26.387636000000001</v>
      </c>
      <c r="AE61">
        <v>47.706277</v>
      </c>
      <c r="AF61">
        <v>27.593209999999999</v>
      </c>
      <c r="AG61">
        <v>17.932787999999999</v>
      </c>
      <c r="AH61">
        <v>90.288874000000007</v>
      </c>
      <c r="AI61">
        <v>0</v>
      </c>
      <c r="AJ61">
        <v>0</v>
      </c>
      <c r="AK61">
        <v>48.983400000000003</v>
      </c>
      <c r="AL61">
        <v>58.309159999999999</v>
      </c>
      <c r="AM61">
        <v>15.43614</v>
      </c>
      <c r="AN61">
        <v>0.79379900000000003</v>
      </c>
      <c r="AO61">
        <v>26.101320000000001</v>
      </c>
      <c r="AP61">
        <v>9.1476209999999991</v>
      </c>
      <c r="AQ61">
        <v>45.049095000000001</v>
      </c>
      <c r="AR61">
        <v>14.915039999999999</v>
      </c>
      <c r="AS61">
        <v>14.279298000000001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80.56</v>
      </c>
      <c r="BA61">
        <f t="shared" si="1"/>
        <v>2140.4379990000002</v>
      </c>
      <c r="BD61">
        <v>23.23</v>
      </c>
      <c r="BE61">
        <v>7.36</v>
      </c>
      <c r="BF61">
        <v>1.22</v>
      </c>
      <c r="BG61">
        <v>1.91</v>
      </c>
      <c r="BH61">
        <v>5.57</v>
      </c>
      <c r="BI61">
        <v>6.92</v>
      </c>
      <c r="BJ61">
        <v>1.51</v>
      </c>
      <c r="BK61">
        <v>3.95</v>
      </c>
      <c r="BL61">
        <v>1.89</v>
      </c>
      <c r="BM61">
        <v>1.3</v>
      </c>
      <c r="BN61">
        <v>0.48</v>
      </c>
      <c r="BO61">
        <v>15.64</v>
      </c>
      <c r="BP61">
        <v>3.84</v>
      </c>
      <c r="BQ61">
        <v>4.26</v>
      </c>
      <c r="BR61">
        <v>1.04</v>
      </c>
      <c r="BS61">
        <v>0.44</v>
      </c>
      <c r="BT61">
        <v>0</v>
      </c>
      <c r="BU61">
        <v>0</v>
      </c>
      <c r="BV61">
        <v>0</v>
      </c>
      <c r="BW61">
        <f t="shared" si="2"/>
        <v>80.56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152.424452</v>
      </c>
      <c r="L62">
        <v>423.63499999999999</v>
      </c>
      <c r="M62">
        <v>44.39</v>
      </c>
      <c r="N62">
        <v>113.99062499999999</v>
      </c>
      <c r="O62">
        <v>119.337328</v>
      </c>
      <c r="P62">
        <v>121.19193799999999</v>
      </c>
      <c r="Q62">
        <v>16.672979999999999</v>
      </c>
      <c r="R62">
        <v>33.411194999999999</v>
      </c>
      <c r="S62">
        <v>20.927955000000001</v>
      </c>
      <c r="T62">
        <v>0</v>
      </c>
      <c r="U62">
        <v>269.40870000000001</v>
      </c>
      <c r="V62">
        <v>14.923339</v>
      </c>
      <c r="W62">
        <v>27.112736000000002</v>
      </c>
      <c r="X62">
        <v>123.56815400000001</v>
      </c>
      <c r="Y62">
        <v>0</v>
      </c>
      <c r="Z62">
        <v>18.973251000000001</v>
      </c>
      <c r="AA62">
        <v>41.166899999999998</v>
      </c>
      <c r="AB62">
        <v>38.127265999999999</v>
      </c>
      <c r="AC62">
        <v>28.04561</v>
      </c>
      <c r="AD62">
        <v>26.387636000000001</v>
      </c>
      <c r="AE62">
        <v>47.706277</v>
      </c>
      <c r="AF62">
        <v>27.593209999999999</v>
      </c>
      <c r="AG62">
        <v>17.932787999999999</v>
      </c>
      <c r="AH62">
        <v>94.675377999999995</v>
      </c>
      <c r="AI62">
        <v>0</v>
      </c>
      <c r="AJ62">
        <v>0</v>
      </c>
      <c r="AK62">
        <v>48.983400000000003</v>
      </c>
      <c r="AL62">
        <v>58.309159999999999</v>
      </c>
      <c r="AM62">
        <v>15.43614</v>
      </c>
      <c r="AN62">
        <v>0.79379900000000003</v>
      </c>
      <c r="AO62">
        <v>26.101320000000001</v>
      </c>
      <c r="AP62">
        <v>9.1476209999999991</v>
      </c>
      <c r="AQ62">
        <v>45.049095000000001</v>
      </c>
      <c r="AR62">
        <v>14.915039999999999</v>
      </c>
      <c r="AS62">
        <v>14.279298000000001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80.460000000000008</v>
      </c>
      <c r="BA62">
        <f t="shared" si="1"/>
        <v>2149.5495030000002</v>
      </c>
      <c r="BD62">
        <v>23.23</v>
      </c>
      <c r="BE62">
        <v>7.36</v>
      </c>
      <c r="BF62">
        <v>1.22</v>
      </c>
      <c r="BG62">
        <v>1.91</v>
      </c>
      <c r="BH62">
        <v>5.57</v>
      </c>
      <c r="BI62">
        <v>6.92</v>
      </c>
      <c r="BJ62">
        <v>1.51</v>
      </c>
      <c r="BK62">
        <v>3.89</v>
      </c>
      <c r="BL62">
        <v>1.85</v>
      </c>
      <c r="BM62">
        <v>1.3</v>
      </c>
      <c r="BN62">
        <v>0.48</v>
      </c>
      <c r="BO62">
        <v>15.64</v>
      </c>
      <c r="BP62">
        <v>3.84</v>
      </c>
      <c r="BQ62">
        <v>4.26</v>
      </c>
      <c r="BR62">
        <v>1.04</v>
      </c>
      <c r="BS62">
        <v>0.44</v>
      </c>
      <c r="BT62">
        <v>0</v>
      </c>
      <c r="BU62">
        <v>0</v>
      </c>
      <c r="BV62">
        <v>0</v>
      </c>
      <c r="BW62">
        <f t="shared" si="2"/>
        <v>80.460000000000008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182.132363</v>
      </c>
      <c r="L63">
        <v>413.98500000000001</v>
      </c>
      <c r="M63">
        <v>44.39</v>
      </c>
      <c r="N63">
        <v>113.99062499999999</v>
      </c>
      <c r="O63">
        <v>119.337328</v>
      </c>
      <c r="P63">
        <v>121.19193799999999</v>
      </c>
      <c r="Q63">
        <v>16.672979999999999</v>
      </c>
      <c r="R63">
        <v>33.411194999999999</v>
      </c>
      <c r="S63">
        <v>20.927955000000001</v>
      </c>
      <c r="T63">
        <v>0</v>
      </c>
      <c r="U63">
        <v>269.40870000000001</v>
      </c>
      <c r="V63">
        <v>14.923339</v>
      </c>
      <c r="W63">
        <v>27.112736000000002</v>
      </c>
      <c r="X63">
        <v>123.56815400000001</v>
      </c>
      <c r="Y63">
        <v>0</v>
      </c>
      <c r="Z63">
        <v>18.973251000000001</v>
      </c>
      <c r="AA63">
        <v>41.166899999999998</v>
      </c>
      <c r="AB63">
        <v>38.127265999999999</v>
      </c>
      <c r="AC63">
        <v>28.04561</v>
      </c>
      <c r="AD63">
        <v>26.387636000000001</v>
      </c>
      <c r="AE63">
        <v>47.706277</v>
      </c>
      <c r="AF63">
        <v>27.593209999999999</v>
      </c>
      <c r="AG63">
        <v>17.932787999999999</v>
      </c>
      <c r="AH63">
        <v>135.433311</v>
      </c>
      <c r="AI63">
        <v>0</v>
      </c>
      <c r="AJ63">
        <v>0</v>
      </c>
      <c r="AK63">
        <v>48.983400000000003</v>
      </c>
      <c r="AL63">
        <v>58.309159999999999</v>
      </c>
      <c r="AM63">
        <v>15.43614</v>
      </c>
      <c r="AN63">
        <v>0.79379900000000003</v>
      </c>
      <c r="AO63">
        <v>26.101320000000001</v>
      </c>
      <c r="AP63">
        <v>9.1476209999999991</v>
      </c>
      <c r="AQ63">
        <v>45.049095000000001</v>
      </c>
      <c r="AR63">
        <v>14.915039999999999</v>
      </c>
      <c r="AS63">
        <v>14.279298000000001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80.460000000000008</v>
      </c>
      <c r="BA63">
        <f t="shared" si="1"/>
        <v>2210.3653469999999</v>
      </c>
      <c r="BD63">
        <v>23.23</v>
      </c>
      <c r="BE63">
        <v>7.36</v>
      </c>
      <c r="BF63">
        <v>1.22</v>
      </c>
      <c r="BG63">
        <v>1.91</v>
      </c>
      <c r="BH63">
        <v>5.57</v>
      </c>
      <c r="BI63">
        <v>6.92</v>
      </c>
      <c r="BJ63">
        <v>1.51</v>
      </c>
      <c r="BK63">
        <v>3.89</v>
      </c>
      <c r="BL63">
        <v>1.85</v>
      </c>
      <c r="BM63">
        <v>1.3</v>
      </c>
      <c r="BN63">
        <v>0.48</v>
      </c>
      <c r="BO63">
        <v>15.64</v>
      </c>
      <c r="BP63">
        <v>3.84</v>
      </c>
      <c r="BQ63">
        <v>4.26</v>
      </c>
      <c r="BR63">
        <v>1.04</v>
      </c>
      <c r="BS63">
        <v>0.44</v>
      </c>
      <c r="BT63">
        <v>0</v>
      </c>
      <c r="BU63">
        <v>0</v>
      </c>
      <c r="BV63">
        <v>0</v>
      </c>
      <c r="BW63">
        <f t="shared" si="2"/>
        <v>80.460000000000008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182.132363</v>
      </c>
      <c r="L64">
        <v>413.98500000000001</v>
      </c>
      <c r="M64">
        <v>44.39</v>
      </c>
      <c r="N64">
        <v>113.99062499999999</v>
      </c>
      <c r="O64">
        <v>119.337328</v>
      </c>
      <c r="P64">
        <v>121.19193799999999</v>
      </c>
      <c r="Q64">
        <v>16.672979999999999</v>
      </c>
      <c r="R64">
        <v>33.411194999999999</v>
      </c>
      <c r="S64">
        <v>20.927955000000001</v>
      </c>
      <c r="T64">
        <v>0</v>
      </c>
      <c r="U64">
        <v>269.40870000000001</v>
      </c>
      <c r="V64">
        <v>14.923339</v>
      </c>
      <c r="W64">
        <v>27.112736000000002</v>
      </c>
      <c r="X64">
        <v>123.56815400000001</v>
      </c>
      <c r="Y64">
        <v>0</v>
      </c>
      <c r="Z64">
        <v>18.973251000000001</v>
      </c>
      <c r="AA64">
        <v>41.166899999999998</v>
      </c>
      <c r="AB64">
        <v>38.127265999999999</v>
      </c>
      <c r="AC64">
        <v>28.04561</v>
      </c>
      <c r="AD64">
        <v>26.387636000000001</v>
      </c>
      <c r="AE64">
        <v>47.706277</v>
      </c>
      <c r="AF64">
        <v>27.593209999999999</v>
      </c>
      <c r="AG64">
        <v>17.932787999999999</v>
      </c>
      <c r="AH64">
        <v>135.433311</v>
      </c>
      <c r="AI64">
        <v>0</v>
      </c>
      <c r="AJ64">
        <v>0</v>
      </c>
      <c r="AK64">
        <v>48.983400000000003</v>
      </c>
      <c r="AL64">
        <v>58.309159999999999</v>
      </c>
      <c r="AM64">
        <v>15.43614</v>
      </c>
      <c r="AN64">
        <v>0.79379900000000003</v>
      </c>
      <c r="AO64">
        <v>26.101320000000001</v>
      </c>
      <c r="AP64">
        <v>9.1476209999999991</v>
      </c>
      <c r="AQ64">
        <v>50.095080000000003</v>
      </c>
      <c r="AR64">
        <v>14.915039999999999</v>
      </c>
      <c r="AS64">
        <v>14.279298000000001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80.480000000000018</v>
      </c>
      <c r="BA64">
        <f t="shared" si="1"/>
        <v>2215.4313319999997</v>
      </c>
      <c r="BD64">
        <v>23.23</v>
      </c>
      <c r="BE64">
        <v>7.36</v>
      </c>
      <c r="BF64">
        <v>1.22</v>
      </c>
      <c r="BG64">
        <v>1.91</v>
      </c>
      <c r="BH64">
        <v>5.57</v>
      </c>
      <c r="BI64">
        <v>6.92</v>
      </c>
      <c r="BJ64">
        <v>1.51</v>
      </c>
      <c r="BK64">
        <v>3.89</v>
      </c>
      <c r="BL64">
        <v>1.85</v>
      </c>
      <c r="BM64">
        <v>1.32</v>
      </c>
      <c r="BN64">
        <v>0.48</v>
      </c>
      <c r="BO64">
        <v>15.64</v>
      </c>
      <c r="BP64">
        <v>3.84</v>
      </c>
      <c r="BQ64">
        <v>4.26</v>
      </c>
      <c r="BR64">
        <v>1.04</v>
      </c>
      <c r="BS64">
        <v>0.44</v>
      </c>
      <c r="BT64">
        <v>0</v>
      </c>
      <c r="BU64">
        <v>0</v>
      </c>
      <c r="BV64">
        <v>0</v>
      </c>
      <c r="BW64">
        <f t="shared" si="2"/>
        <v>80.480000000000018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182.132363</v>
      </c>
      <c r="L65">
        <v>468.96336600000001</v>
      </c>
      <c r="M65">
        <v>44.39</v>
      </c>
      <c r="N65">
        <v>113.99062499999999</v>
      </c>
      <c r="O65">
        <v>119.337328</v>
      </c>
      <c r="P65">
        <v>121.19193799999999</v>
      </c>
      <c r="Q65">
        <v>16.672979999999999</v>
      </c>
      <c r="R65">
        <v>33.411194999999999</v>
      </c>
      <c r="S65">
        <v>20.927955000000001</v>
      </c>
      <c r="T65">
        <v>0</v>
      </c>
      <c r="U65">
        <v>269.40870000000001</v>
      </c>
      <c r="V65">
        <v>20.004449999999999</v>
      </c>
      <c r="W65">
        <v>27.112736000000002</v>
      </c>
      <c r="X65">
        <v>142.35257799999999</v>
      </c>
      <c r="Y65">
        <v>0</v>
      </c>
      <c r="Z65">
        <v>12.648834000000001</v>
      </c>
      <c r="AA65">
        <v>41.166899999999998</v>
      </c>
      <c r="AB65">
        <v>38.127265999999999</v>
      </c>
      <c r="AC65">
        <v>28.04561</v>
      </c>
      <c r="AD65">
        <v>26.387636000000001</v>
      </c>
      <c r="AE65">
        <v>47.706277</v>
      </c>
      <c r="AF65">
        <v>27.593209999999999</v>
      </c>
      <c r="AG65">
        <v>17.932787999999999</v>
      </c>
      <c r="AH65">
        <v>135.433311</v>
      </c>
      <c r="AI65">
        <v>0</v>
      </c>
      <c r="AJ65">
        <v>0</v>
      </c>
      <c r="AK65">
        <v>48.983400000000003</v>
      </c>
      <c r="AL65">
        <v>58.309159999999999</v>
      </c>
      <c r="AM65">
        <v>15.43614</v>
      </c>
      <c r="AN65">
        <v>0.79379900000000003</v>
      </c>
      <c r="AO65">
        <v>26.101320000000001</v>
      </c>
      <c r="AP65">
        <v>9.1476209999999991</v>
      </c>
      <c r="AQ65">
        <v>60.065460000000002</v>
      </c>
      <c r="AR65">
        <v>14.915039999999999</v>
      </c>
      <c r="AS65">
        <v>14.279298000000001</v>
      </c>
      <c r="AT65">
        <v>14.471912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80.480000000000018</v>
      </c>
      <c r="BA65">
        <f t="shared" si="1"/>
        <v>2297.9211959999993</v>
      </c>
      <c r="BD65">
        <v>23.23</v>
      </c>
      <c r="BE65">
        <v>7.36</v>
      </c>
      <c r="BF65">
        <v>1.22</v>
      </c>
      <c r="BG65">
        <v>1.91</v>
      </c>
      <c r="BH65">
        <v>5.57</v>
      </c>
      <c r="BI65">
        <v>6.92</v>
      </c>
      <c r="BJ65">
        <v>1.51</v>
      </c>
      <c r="BK65">
        <v>3.89</v>
      </c>
      <c r="BL65">
        <v>1.85</v>
      </c>
      <c r="BM65">
        <v>1.32</v>
      </c>
      <c r="BN65">
        <v>0.48</v>
      </c>
      <c r="BO65">
        <v>15.64</v>
      </c>
      <c r="BP65">
        <v>3.84</v>
      </c>
      <c r="BQ65">
        <v>4.26</v>
      </c>
      <c r="BR65">
        <v>1.04</v>
      </c>
      <c r="BS65">
        <v>0.44</v>
      </c>
      <c r="BT65">
        <v>0</v>
      </c>
      <c r="BU65">
        <v>0</v>
      </c>
      <c r="BV65">
        <v>0</v>
      </c>
      <c r="BW65">
        <f t="shared" si="2"/>
        <v>80.480000000000018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182.132363</v>
      </c>
      <c r="L66">
        <v>468.96336600000001</v>
      </c>
      <c r="M66">
        <v>44.39</v>
      </c>
      <c r="N66">
        <v>113.99062499999999</v>
      </c>
      <c r="O66">
        <v>119.337328</v>
      </c>
      <c r="P66">
        <v>121.19193799999999</v>
      </c>
      <c r="Q66">
        <v>16.672979999999999</v>
      </c>
      <c r="R66">
        <v>33.411194999999999</v>
      </c>
      <c r="S66">
        <v>20.927955000000001</v>
      </c>
      <c r="T66">
        <v>0</v>
      </c>
      <c r="U66">
        <v>269.40870000000001</v>
      </c>
      <c r="V66">
        <v>20.004449999999999</v>
      </c>
      <c r="W66">
        <v>27.112736000000002</v>
      </c>
      <c r="X66">
        <v>142.35257799999999</v>
      </c>
      <c r="Y66">
        <v>0</v>
      </c>
      <c r="Z66">
        <v>12.648834000000001</v>
      </c>
      <c r="AA66">
        <v>41.166899999999998</v>
      </c>
      <c r="AB66">
        <v>38.127265999999999</v>
      </c>
      <c r="AC66">
        <v>28.04561</v>
      </c>
      <c r="AD66">
        <v>35.183514000000002</v>
      </c>
      <c r="AE66">
        <v>47.706277</v>
      </c>
      <c r="AF66">
        <v>27.593209999999999</v>
      </c>
      <c r="AG66">
        <v>17.932787999999999</v>
      </c>
      <c r="AH66">
        <v>135.433311</v>
      </c>
      <c r="AI66">
        <v>0</v>
      </c>
      <c r="AJ66">
        <v>0</v>
      </c>
      <c r="AK66">
        <v>48.983400000000003</v>
      </c>
      <c r="AL66">
        <v>58.309159999999999</v>
      </c>
      <c r="AM66">
        <v>15.43614</v>
      </c>
      <c r="AN66">
        <v>0.79379900000000003</v>
      </c>
      <c r="AO66">
        <v>26.101320000000001</v>
      </c>
      <c r="AP66">
        <v>9.1476209999999991</v>
      </c>
      <c r="AQ66">
        <v>60.065460000000002</v>
      </c>
      <c r="AR66">
        <v>17.045760000000001</v>
      </c>
      <c r="AS66">
        <v>14.279298000000001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80.480000000000018</v>
      </c>
      <c r="BA66">
        <f t="shared" si="1"/>
        <v>2308.8477939999998</v>
      </c>
      <c r="BD66">
        <v>23.23</v>
      </c>
      <c r="BE66">
        <v>7.36</v>
      </c>
      <c r="BF66">
        <v>1.22</v>
      </c>
      <c r="BG66">
        <v>1.91</v>
      </c>
      <c r="BH66">
        <v>5.57</v>
      </c>
      <c r="BI66">
        <v>6.92</v>
      </c>
      <c r="BJ66">
        <v>1.51</v>
      </c>
      <c r="BK66">
        <v>3.89</v>
      </c>
      <c r="BL66">
        <v>1.85</v>
      </c>
      <c r="BM66">
        <v>1.32</v>
      </c>
      <c r="BN66">
        <v>0.48</v>
      </c>
      <c r="BO66">
        <v>15.64</v>
      </c>
      <c r="BP66">
        <v>3.84</v>
      </c>
      <c r="BQ66">
        <v>4.26</v>
      </c>
      <c r="BR66">
        <v>1.04</v>
      </c>
      <c r="BS66">
        <v>0.44</v>
      </c>
      <c r="BT66">
        <v>0</v>
      </c>
      <c r="BU66">
        <v>0</v>
      </c>
      <c r="BV66">
        <v>0</v>
      </c>
      <c r="BW66">
        <f t="shared" si="2"/>
        <v>80.480000000000018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206.257363</v>
      </c>
      <c r="L67">
        <v>474.994326</v>
      </c>
      <c r="M67">
        <v>44.39</v>
      </c>
      <c r="N67">
        <v>113.99062499999999</v>
      </c>
      <c r="O67">
        <v>119.337328</v>
      </c>
      <c r="P67">
        <v>123.76125</v>
      </c>
      <c r="Q67">
        <v>16.672979999999999</v>
      </c>
      <c r="R67">
        <v>40.166195000000002</v>
      </c>
      <c r="S67">
        <v>24.787955</v>
      </c>
      <c r="T67">
        <v>0</v>
      </c>
      <c r="U67">
        <v>269.40870000000001</v>
      </c>
      <c r="V67">
        <v>20.004449999999999</v>
      </c>
      <c r="W67">
        <v>29.873505000000002</v>
      </c>
      <c r="X67">
        <v>142.35257799999999</v>
      </c>
      <c r="Y67">
        <v>0</v>
      </c>
      <c r="Z67">
        <v>12.648834000000001</v>
      </c>
      <c r="AA67">
        <v>41.166899999999998</v>
      </c>
      <c r="AB67">
        <v>38.127265999999999</v>
      </c>
      <c r="AC67">
        <v>28.04561</v>
      </c>
      <c r="AD67">
        <v>35.183514000000002</v>
      </c>
      <c r="AE67">
        <v>47.706277</v>
      </c>
      <c r="AF67">
        <v>27.593209999999999</v>
      </c>
      <c r="AG67">
        <v>17.932787999999999</v>
      </c>
      <c r="AH67">
        <v>135.433311</v>
      </c>
      <c r="AI67">
        <v>0</v>
      </c>
      <c r="AJ67">
        <v>0</v>
      </c>
      <c r="AK67">
        <v>48.983400000000003</v>
      </c>
      <c r="AL67">
        <v>58.309159999999999</v>
      </c>
      <c r="AM67">
        <v>15.43614</v>
      </c>
      <c r="AN67">
        <v>0.79379900000000003</v>
      </c>
      <c r="AO67">
        <v>26.101320000000001</v>
      </c>
      <c r="AP67">
        <v>9.1476209999999991</v>
      </c>
      <c r="AQ67">
        <v>60.065460000000002</v>
      </c>
      <c r="AR67">
        <v>51.137279999999997</v>
      </c>
      <c r="AS67">
        <v>20.769888000000002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80.060000000000016</v>
      </c>
      <c r="BA67">
        <f t="shared" si="1"/>
        <v>2395.110944999999</v>
      </c>
      <c r="BD67">
        <v>23.23</v>
      </c>
      <c r="BE67">
        <v>7.36</v>
      </c>
      <c r="BF67">
        <v>1.22</v>
      </c>
      <c r="BG67">
        <v>1.91</v>
      </c>
      <c r="BH67">
        <v>5.57</v>
      </c>
      <c r="BI67">
        <v>6.92</v>
      </c>
      <c r="BJ67">
        <v>1.51</v>
      </c>
      <c r="BK67">
        <v>3.89</v>
      </c>
      <c r="BL67">
        <v>1.85</v>
      </c>
      <c r="BM67">
        <v>1.32</v>
      </c>
      <c r="BN67">
        <v>0.48</v>
      </c>
      <c r="BO67">
        <v>15.22</v>
      </c>
      <c r="BP67">
        <v>3.84</v>
      </c>
      <c r="BQ67">
        <v>4.26</v>
      </c>
      <c r="BR67">
        <v>1.04</v>
      </c>
      <c r="BS67">
        <v>0.44</v>
      </c>
      <c r="BT67">
        <v>0</v>
      </c>
      <c r="BU67">
        <v>0</v>
      </c>
      <c r="BV67">
        <v>0</v>
      </c>
      <c r="BW67">
        <f t="shared" si="2"/>
        <v>80.060000000000016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206.257363</v>
      </c>
      <c r="L68">
        <v>474.994326</v>
      </c>
      <c r="M68">
        <v>44.39</v>
      </c>
      <c r="N68">
        <v>113.99062499999999</v>
      </c>
      <c r="O68">
        <v>119.337328</v>
      </c>
      <c r="P68">
        <v>125.20874999999999</v>
      </c>
      <c r="Q68">
        <v>21.0563</v>
      </c>
      <c r="R68">
        <v>40.166195000000002</v>
      </c>
      <c r="S68">
        <v>24.787955</v>
      </c>
      <c r="T68">
        <v>0</v>
      </c>
      <c r="U68">
        <v>269.40870000000001</v>
      </c>
      <c r="V68">
        <v>20.004449999999999</v>
      </c>
      <c r="W68">
        <v>29.873505000000002</v>
      </c>
      <c r="X68">
        <v>142.35257799999999</v>
      </c>
      <c r="Y68">
        <v>0</v>
      </c>
      <c r="Z68">
        <v>12.648834000000001</v>
      </c>
      <c r="AA68">
        <v>41.166899999999998</v>
      </c>
      <c r="AB68">
        <v>38.127265999999999</v>
      </c>
      <c r="AC68">
        <v>28.04561</v>
      </c>
      <c r="AD68">
        <v>35.183514000000002</v>
      </c>
      <c r="AE68">
        <v>47.706277</v>
      </c>
      <c r="AF68">
        <v>27.593209999999999</v>
      </c>
      <c r="AG68">
        <v>17.932787999999999</v>
      </c>
      <c r="AH68">
        <v>135.433311</v>
      </c>
      <c r="AI68">
        <v>3.0711119999999998</v>
      </c>
      <c r="AJ68">
        <v>0</v>
      </c>
      <c r="AK68">
        <v>48.983400000000003</v>
      </c>
      <c r="AL68">
        <v>58.309159999999999</v>
      </c>
      <c r="AM68">
        <v>15.43614</v>
      </c>
      <c r="AN68">
        <v>0.79379900000000003</v>
      </c>
      <c r="AO68">
        <v>26.101320000000001</v>
      </c>
      <c r="AP68">
        <v>9.1476209999999991</v>
      </c>
      <c r="AQ68">
        <v>60.065460000000002</v>
      </c>
      <c r="AR68">
        <v>51.137279999999997</v>
      </c>
      <c r="AS68">
        <v>20.769888000000002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80.080000000000013</v>
      </c>
      <c r="BA68">
        <f t="shared" ref="BA68:BA99" si="4">SUM(B68:AZ68)</f>
        <v>2404.0328769999992</v>
      </c>
      <c r="BD68">
        <v>23.23</v>
      </c>
      <c r="BE68">
        <v>7.36</v>
      </c>
      <c r="BF68">
        <v>1.22</v>
      </c>
      <c r="BG68">
        <v>1.91</v>
      </c>
      <c r="BH68">
        <v>5.57</v>
      </c>
      <c r="BI68">
        <v>6.92</v>
      </c>
      <c r="BJ68">
        <v>1.51</v>
      </c>
      <c r="BK68">
        <v>3.89</v>
      </c>
      <c r="BL68">
        <v>1.85</v>
      </c>
      <c r="BM68">
        <v>1.34</v>
      </c>
      <c r="BN68">
        <v>0.48</v>
      </c>
      <c r="BO68">
        <v>15.22</v>
      </c>
      <c r="BP68">
        <v>3.84</v>
      </c>
      <c r="BQ68">
        <v>4.26</v>
      </c>
      <c r="BR68">
        <v>1.04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80.080000000000013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181.16736299999999</v>
      </c>
      <c r="L69">
        <v>584.69388600000002</v>
      </c>
      <c r="M69">
        <v>44.39</v>
      </c>
      <c r="N69">
        <v>113.99062499999999</v>
      </c>
      <c r="O69">
        <v>119.337328</v>
      </c>
      <c r="P69">
        <v>121.19435</v>
      </c>
      <c r="Q69">
        <v>21.0563</v>
      </c>
      <c r="R69">
        <v>40.166195000000002</v>
      </c>
      <c r="S69">
        <v>24.787955</v>
      </c>
      <c r="T69">
        <v>0</v>
      </c>
      <c r="U69">
        <v>269.40870000000001</v>
      </c>
      <c r="V69">
        <v>20.004449999999999</v>
      </c>
      <c r="W69">
        <v>29.873505000000002</v>
      </c>
      <c r="X69">
        <v>142.35257799999999</v>
      </c>
      <c r="Y69">
        <v>0</v>
      </c>
      <c r="Z69">
        <v>12.648834000000001</v>
      </c>
      <c r="AA69">
        <v>41.166899999999998</v>
      </c>
      <c r="AB69">
        <v>38.127265999999999</v>
      </c>
      <c r="AC69">
        <v>18.678231</v>
      </c>
      <c r="AD69">
        <v>35.183514000000002</v>
      </c>
      <c r="AE69">
        <v>47.706277</v>
      </c>
      <c r="AF69">
        <v>27.593209999999999</v>
      </c>
      <c r="AG69">
        <v>17.932787999999999</v>
      </c>
      <c r="AH69">
        <v>135.433311</v>
      </c>
      <c r="AI69">
        <v>13.512895</v>
      </c>
      <c r="AJ69">
        <v>0</v>
      </c>
      <c r="AK69">
        <v>48.983400000000003</v>
      </c>
      <c r="AL69">
        <v>76.586838999999998</v>
      </c>
      <c r="AM69">
        <v>15.43614</v>
      </c>
      <c r="AN69">
        <v>0.79379900000000003</v>
      </c>
      <c r="AO69">
        <v>26.101320000000001</v>
      </c>
      <c r="AP69">
        <v>9.1476209999999991</v>
      </c>
      <c r="AQ69">
        <v>60.065460000000002</v>
      </c>
      <c r="AR69">
        <v>10.653600000000001</v>
      </c>
      <c r="AS69">
        <v>14.279298000000001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80.080000000000013</v>
      </c>
      <c r="BA69">
        <f t="shared" si="4"/>
        <v>2457.00585</v>
      </c>
      <c r="BD69">
        <v>23.23</v>
      </c>
      <c r="BE69">
        <v>7.36</v>
      </c>
      <c r="BF69">
        <v>1.22</v>
      </c>
      <c r="BG69">
        <v>1.91</v>
      </c>
      <c r="BH69">
        <v>5.57</v>
      </c>
      <c r="BI69">
        <v>6.92</v>
      </c>
      <c r="BJ69">
        <v>1.51</v>
      </c>
      <c r="BK69">
        <v>3.89</v>
      </c>
      <c r="BL69">
        <v>1.85</v>
      </c>
      <c r="BM69">
        <v>1.34</v>
      </c>
      <c r="BN69">
        <v>0.48</v>
      </c>
      <c r="BO69">
        <v>15.22</v>
      </c>
      <c r="BP69">
        <v>3.84</v>
      </c>
      <c r="BQ69">
        <v>4.26</v>
      </c>
      <c r="BR69">
        <v>1.04</v>
      </c>
      <c r="BS69">
        <v>0.44</v>
      </c>
      <c r="BT69">
        <v>0</v>
      </c>
      <c r="BU69">
        <v>0</v>
      </c>
      <c r="BV69">
        <v>0</v>
      </c>
      <c r="BW69">
        <f t="shared" si="5"/>
        <v>80.080000000000013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181.16736299999999</v>
      </c>
      <c r="L70">
        <v>584.69388600000002</v>
      </c>
      <c r="M70">
        <v>44.39</v>
      </c>
      <c r="N70">
        <v>113.99062499999999</v>
      </c>
      <c r="O70">
        <v>119.337328</v>
      </c>
      <c r="P70">
        <v>121.19435</v>
      </c>
      <c r="Q70">
        <v>21.0563</v>
      </c>
      <c r="R70">
        <v>40.166195000000002</v>
      </c>
      <c r="S70">
        <v>24.787955</v>
      </c>
      <c r="T70">
        <v>0</v>
      </c>
      <c r="U70">
        <v>269.40870000000001</v>
      </c>
      <c r="V70">
        <v>20.004449999999999</v>
      </c>
      <c r="W70">
        <v>29.873505000000002</v>
      </c>
      <c r="X70">
        <v>142.35257799999999</v>
      </c>
      <c r="Y70">
        <v>0</v>
      </c>
      <c r="Z70">
        <v>12.648834000000001</v>
      </c>
      <c r="AA70">
        <v>41.166899999999998</v>
      </c>
      <c r="AB70">
        <v>38.127265999999999</v>
      </c>
      <c r="AC70">
        <v>18.678231</v>
      </c>
      <c r="AD70">
        <v>35.265098999999999</v>
      </c>
      <c r="AE70">
        <v>47.706277</v>
      </c>
      <c r="AF70">
        <v>27.593209999999999</v>
      </c>
      <c r="AG70">
        <v>17.932787999999999</v>
      </c>
      <c r="AH70">
        <v>135.433311</v>
      </c>
      <c r="AI70">
        <v>13.512895</v>
      </c>
      <c r="AJ70">
        <v>0</v>
      </c>
      <c r="AK70">
        <v>48.983400000000003</v>
      </c>
      <c r="AL70">
        <v>76.586838999999998</v>
      </c>
      <c r="AM70">
        <v>15.43614</v>
      </c>
      <c r="AN70">
        <v>0.79379900000000003</v>
      </c>
      <c r="AO70">
        <v>26.101320000000001</v>
      </c>
      <c r="AP70">
        <v>9.1476209999999991</v>
      </c>
      <c r="AQ70">
        <v>60.065460000000002</v>
      </c>
      <c r="AR70">
        <v>10.653600000000001</v>
      </c>
      <c r="AS70">
        <v>14.279298000000001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80.080000000000013</v>
      </c>
      <c r="BA70">
        <f t="shared" si="4"/>
        <v>2457.0874349999999</v>
      </c>
      <c r="BD70">
        <v>23.23</v>
      </c>
      <c r="BE70">
        <v>7.36</v>
      </c>
      <c r="BF70">
        <v>1.22</v>
      </c>
      <c r="BG70">
        <v>1.91</v>
      </c>
      <c r="BH70">
        <v>5.57</v>
      </c>
      <c r="BI70">
        <v>6.92</v>
      </c>
      <c r="BJ70">
        <v>1.51</v>
      </c>
      <c r="BK70">
        <v>3.89</v>
      </c>
      <c r="BL70">
        <v>1.85</v>
      </c>
      <c r="BM70">
        <v>1.34</v>
      </c>
      <c r="BN70">
        <v>0.48</v>
      </c>
      <c r="BO70">
        <v>15.22</v>
      </c>
      <c r="BP70">
        <v>3.84</v>
      </c>
      <c r="BQ70">
        <v>4.26</v>
      </c>
      <c r="BR70">
        <v>1.04</v>
      </c>
      <c r="BS70">
        <v>0.44</v>
      </c>
      <c r="BT70">
        <v>0</v>
      </c>
      <c r="BU70">
        <v>0</v>
      </c>
      <c r="BV70">
        <v>0</v>
      </c>
      <c r="BW70">
        <f t="shared" si="5"/>
        <v>80.080000000000013</v>
      </c>
    </row>
    <row r="71" spans="1:75">
      <c r="A71" t="s">
        <v>113</v>
      </c>
      <c r="B71">
        <v>0</v>
      </c>
      <c r="C71">
        <v>0</v>
      </c>
      <c r="D71">
        <v>0.14474999999999999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181.16736299999999</v>
      </c>
      <c r="L71">
        <v>584.69388600000002</v>
      </c>
      <c r="M71">
        <v>44.39</v>
      </c>
      <c r="N71">
        <v>113.99062499999999</v>
      </c>
      <c r="O71">
        <v>119.337328</v>
      </c>
      <c r="P71">
        <v>121.19435</v>
      </c>
      <c r="Q71">
        <v>21.0563</v>
      </c>
      <c r="R71">
        <v>40.166195000000002</v>
      </c>
      <c r="S71">
        <v>24.787955</v>
      </c>
      <c r="T71">
        <v>0</v>
      </c>
      <c r="U71">
        <v>269.40870000000001</v>
      </c>
      <c r="V71">
        <v>20.004449999999999</v>
      </c>
      <c r="W71">
        <v>29.873505000000002</v>
      </c>
      <c r="X71">
        <v>142.35257799999999</v>
      </c>
      <c r="Y71">
        <v>0</v>
      </c>
      <c r="Z71">
        <v>12.648834000000001</v>
      </c>
      <c r="AA71">
        <v>41.166899999999998</v>
      </c>
      <c r="AB71">
        <v>38.127265999999999</v>
      </c>
      <c r="AC71">
        <v>18.678231</v>
      </c>
      <c r="AD71">
        <v>35.265098999999999</v>
      </c>
      <c r="AE71">
        <v>47.706277</v>
      </c>
      <c r="AF71">
        <v>27.593209999999999</v>
      </c>
      <c r="AG71">
        <v>17.932787999999999</v>
      </c>
      <c r="AH71">
        <v>135.433311</v>
      </c>
      <c r="AI71">
        <v>13.512895</v>
      </c>
      <c r="AJ71">
        <v>0</v>
      </c>
      <c r="AK71">
        <v>48.983400000000003</v>
      </c>
      <c r="AL71">
        <v>76.586838999999998</v>
      </c>
      <c r="AM71">
        <v>15.43614</v>
      </c>
      <c r="AN71">
        <v>0.79379900000000003</v>
      </c>
      <c r="AO71">
        <v>26.101320000000001</v>
      </c>
      <c r="AP71">
        <v>9.1476209999999991</v>
      </c>
      <c r="AQ71">
        <v>60.065460000000002</v>
      </c>
      <c r="AR71">
        <v>10.653600000000001</v>
      </c>
      <c r="AS71">
        <v>14.279298000000001</v>
      </c>
      <c r="AT71">
        <v>14.471912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80.080000000000013</v>
      </c>
      <c r="BA71">
        <f t="shared" si="4"/>
        <v>2457.2321849999998</v>
      </c>
      <c r="BD71">
        <v>23.23</v>
      </c>
      <c r="BE71">
        <v>7.36</v>
      </c>
      <c r="BF71">
        <v>1.22</v>
      </c>
      <c r="BG71">
        <v>1.91</v>
      </c>
      <c r="BH71">
        <v>5.57</v>
      </c>
      <c r="BI71">
        <v>6.92</v>
      </c>
      <c r="BJ71">
        <v>1.51</v>
      </c>
      <c r="BK71">
        <v>3.89</v>
      </c>
      <c r="BL71">
        <v>1.85</v>
      </c>
      <c r="BM71">
        <v>1.34</v>
      </c>
      <c r="BN71">
        <v>0.48</v>
      </c>
      <c r="BO71">
        <v>15.22</v>
      </c>
      <c r="BP71">
        <v>3.84</v>
      </c>
      <c r="BQ71">
        <v>4.26</v>
      </c>
      <c r="BR71">
        <v>1.04</v>
      </c>
      <c r="BS71">
        <v>0.44</v>
      </c>
      <c r="BT71">
        <v>0</v>
      </c>
      <c r="BU71">
        <v>0</v>
      </c>
      <c r="BV71">
        <v>0</v>
      </c>
      <c r="BW71">
        <f t="shared" si="5"/>
        <v>80.080000000000013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181.16736299999999</v>
      </c>
      <c r="L72">
        <v>584.69388600000002</v>
      </c>
      <c r="M72">
        <v>44.39</v>
      </c>
      <c r="N72">
        <v>113.99062499999999</v>
      </c>
      <c r="O72">
        <v>119.337328</v>
      </c>
      <c r="P72">
        <v>121.19435</v>
      </c>
      <c r="Q72">
        <v>21.0563</v>
      </c>
      <c r="R72">
        <v>40.166195000000002</v>
      </c>
      <c r="S72">
        <v>24.787955</v>
      </c>
      <c r="T72">
        <v>0</v>
      </c>
      <c r="U72">
        <v>269.40870000000001</v>
      </c>
      <c r="V72">
        <v>20.004449999999999</v>
      </c>
      <c r="W72">
        <v>29.873505000000002</v>
      </c>
      <c r="X72">
        <v>142.35257799999999</v>
      </c>
      <c r="Y72">
        <v>0</v>
      </c>
      <c r="Z72">
        <v>12.648834000000001</v>
      </c>
      <c r="AA72">
        <v>41.166899999999998</v>
      </c>
      <c r="AB72">
        <v>38.127265999999999</v>
      </c>
      <c r="AC72">
        <v>18.678231</v>
      </c>
      <c r="AD72">
        <v>35.265098999999999</v>
      </c>
      <c r="AE72">
        <v>47.706277</v>
      </c>
      <c r="AF72">
        <v>27.593209999999999</v>
      </c>
      <c r="AG72">
        <v>17.932787999999999</v>
      </c>
      <c r="AH72">
        <v>135.433311</v>
      </c>
      <c r="AI72">
        <v>13.512895</v>
      </c>
      <c r="AJ72">
        <v>0</v>
      </c>
      <c r="AK72">
        <v>48.983400000000003</v>
      </c>
      <c r="AL72">
        <v>76.586838999999998</v>
      </c>
      <c r="AM72">
        <v>15.43614</v>
      </c>
      <c r="AN72">
        <v>0.79379900000000003</v>
      </c>
      <c r="AO72">
        <v>26.101320000000001</v>
      </c>
      <c r="AP72">
        <v>9.1476209999999991</v>
      </c>
      <c r="AQ72">
        <v>60.065460000000002</v>
      </c>
      <c r="AR72">
        <v>14.915039999999999</v>
      </c>
      <c r="AS72">
        <v>14.279298000000001</v>
      </c>
      <c r="AT72">
        <v>14.471912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80.090000000000018</v>
      </c>
      <c r="BA72">
        <f t="shared" si="4"/>
        <v>2461.3588749999999</v>
      </c>
      <c r="BD72">
        <v>23.23</v>
      </c>
      <c r="BE72">
        <v>7.36</v>
      </c>
      <c r="BF72">
        <v>1.22</v>
      </c>
      <c r="BG72">
        <v>1.91</v>
      </c>
      <c r="BH72">
        <v>5.57</v>
      </c>
      <c r="BI72">
        <v>6.92</v>
      </c>
      <c r="BJ72">
        <v>1.51</v>
      </c>
      <c r="BK72">
        <v>3.89</v>
      </c>
      <c r="BL72">
        <v>1.85</v>
      </c>
      <c r="BM72">
        <v>1.35</v>
      </c>
      <c r="BN72">
        <v>0.48</v>
      </c>
      <c r="BO72">
        <v>15.22</v>
      </c>
      <c r="BP72">
        <v>3.84</v>
      </c>
      <c r="BQ72">
        <v>4.26</v>
      </c>
      <c r="BR72">
        <v>1.04</v>
      </c>
      <c r="BS72">
        <v>0.44</v>
      </c>
      <c r="BT72">
        <v>0</v>
      </c>
      <c r="BU72">
        <v>0</v>
      </c>
      <c r="BV72">
        <v>0</v>
      </c>
      <c r="BW72">
        <f t="shared" si="5"/>
        <v>80.090000000000018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4.8250000000000002</v>
      </c>
      <c r="H73">
        <v>0</v>
      </c>
      <c r="I73">
        <v>0</v>
      </c>
      <c r="J73">
        <v>0</v>
      </c>
      <c r="K73">
        <v>207.986546</v>
      </c>
      <c r="L73">
        <v>630.28984600000001</v>
      </c>
      <c r="M73">
        <v>44.39</v>
      </c>
      <c r="N73">
        <v>113.99062499999999</v>
      </c>
      <c r="O73">
        <v>119.337328</v>
      </c>
      <c r="P73">
        <v>121.19435</v>
      </c>
      <c r="Q73">
        <v>21.0563</v>
      </c>
      <c r="R73">
        <v>40.166195000000002</v>
      </c>
      <c r="S73">
        <v>24.787955</v>
      </c>
      <c r="T73">
        <v>0</v>
      </c>
      <c r="U73">
        <v>269.40870000000001</v>
      </c>
      <c r="V73">
        <v>20.004449999999999</v>
      </c>
      <c r="W73">
        <v>29.873505000000002</v>
      </c>
      <c r="X73">
        <v>142.35257799999999</v>
      </c>
      <c r="Y73">
        <v>0</v>
      </c>
      <c r="Z73">
        <v>12.648834000000001</v>
      </c>
      <c r="AA73">
        <v>41.166899999999998</v>
      </c>
      <c r="AB73">
        <v>38.127265999999999</v>
      </c>
      <c r="AC73">
        <v>18.678231</v>
      </c>
      <c r="AD73">
        <v>35.265098999999999</v>
      </c>
      <c r="AE73">
        <v>47.706277</v>
      </c>
      <c r="AF73">
        <v>27.593209999999999</v>
      </c>
      <c r="AG73">
        <v>17.932787999999999</v>
      </c>
      <c r="AH73">
        <v>135.433311</v>
      </c>
      <c r="AI73">
        <v>13.512895</v>
      </c>
      <c r="AJ73">
        <v>0</v>
      </c>
      <c r="AK73">
        <v>48.983400000000003</v>
      </c>
      <c r="AL73">
        <v>76.586838999999998</v>
      </c>
      <c r="AM73">
        <v>15.43614</v>
      </c>
      <c r="AN73">
        <v>0.79379900000000003</v>
      </c>
      <c r="AO73">
        <v>24.115349999999999</v>
      </c>
      <c r="AP73">
        <v>9.1476209999999991</v>
      </c>
      <c r="AQ73">
        <v>60.065460000000002</v>
      </c>
      <c r="AR73">
        <v>12.784319999999999</v>
      </c>
      <c r="AS73">
        <v>14.279298000000001</v>
      </c>
      <c r="AT73">
        <v>14.471912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80.090000000000018</v>
      </c>
      <c r="BA73">
        <f t="shared" si="4"/>
        <v>2534.4823280000001</v>
      </c>
      <c r="BD73">
        <v>23.23</v>
      </c>
      <c r="BE73">
        <v>7.36</v>
      </c>
      <c r="BF73">
        <v>1.22</v>
      </c>
      <c r="BG73">
        <v>1.91</v>
      </c>
      <c r="BH73">
        <v>5.57</v>
      </c>
      <c r="BI73">
        <v>6.92</v>
      </c>
      <c r="BJ73">
        <v>1.51</v>
      </c>
      <c r="BK73">
        <v>3.89</v>
      </c>
      <c r="BL73">
        <v>1.85</v>
      </c>
      <c r="BM73">
        <v>1.35</v>
      </c>
      <c r="BN73">
        <v>0.48</v>
      </c>
      <c r="BO73">
        <v>15.22</v>
      </c>
      <c r="BP73">
        <v>3.84</v>
      </c>
      <c r="BQ73">
        <v>4.26</v>
      </c>
      <c r="BR73">
        <v>1.04</v>
      </c>
      <c r="BS73">
        <v>0.44</v>
      </c>
      <c r="BT73">
        <v>0</v>
      </c>
      <c r="BU73">
        <v>0</v>
      </c>
      <c r="BV73">
        <v>0</v>
      </c>
      <c r="BW73">
        <f t="shared" si="5"/>
        <v>80.090000000000018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4.8250000000000002</v>
      </c>
      <c r="H74">
        <v>0</v>
      </c>
      <c r="I74">
        <v>0</v>
      </c>
      <c r="J74">
        <v>0</v>
      </c>
      <c r="K74">
        <v>207.986546</v>
      </c>
      <c r="L74">
        <v>630.28984600000001</v>
      </c>
      <c r="M74">
        <v>44.39</v>
      </c>
      <c r="N74">
        <v>113.99062499999999</v>
      </c>
      <c r="O74">
        <v>119.337328</v>
      </c>
      <c r="P74">
        <v>121.19435</v>
      </c>
      <c r="Q74">
        <v>21.0563</v>
      </c>
      <c r="R74">
        <v>40.166195000000002</v>
      </c>
      <c r="S74">
        <v>24.787955</v>
      </c>
      <c r="T74">
        <v>0</v>
      </c>
      <c r="U74">
        <v>269.40870000000001</v>
      </c>
      <c r="V74">
        <v>20.004449999999999</v>
      </c>
      <c r="W74">
        <v>29.873505000000002</v>
      </c>
      <c r="X74">
        <v>142.35257799999999</v>
      </c>
      <c r="Y74">
        <v>0</v>
      </c>
      <c r="Z74">
        <v>12.648834000000001</v>
      </c>
      <c r="AA74">
        <v>41.166899999999998</v>
      </c>
      <c r="AB74">
        <v>38.127265999999999</v>
      </c>
      <c r="AC74">
        <v>18.678231</v>
      </c>
      <c r="AD74">
        <v>35.265098999999999</v>
      </c>
      <c r="AE74">
        <v>47.706277</v>
      </c>
      <c r="AF74">
        <v>27.593209999999999</v>
      </c>
      <c r="AG74">
        <v>17.932787999999999</v>
      </c>
      <c r="AH74">
        <v>135.433311</v>
      </c>
      <c r="AI74">
        <v>13.512895</v>
      </c>
      <c r="AJ74">
        <v>0</v>
      </c>
      <c r="AK74">
        <v>48.983400000000003</v>
      </c>
      <c r="AL74">
        <v>76.586838999999998</v>
      </c>
      <c r="AM74">
        <v>15.43614</v>
      </c>
      <c r="AN74">
        <v>0.79379900000000003</v>
      </c>
      <c r="AO74">
        <v>24.115349999999999</v>
      </c>
      <c r="AP74">
        <v>9.1476209999999991</v>
      </c>
      <c r="AQ74">
        <v>60.065460000000002</v>
      </c>
      <c r="AR74">
        <v>12.784319999999999</v>
      </c>
      <c r="AS74">
        <v>14.279298000000001</v>
      </c>
      <c r="AT74">
        <v>14.471912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80.090000000000018</v>
      </c>
      <c r="BA74">
        <f t="shared" si="4"/>
        <v>2534.4823280000001</v>
      </c>
      <c r="BD74">
        <v>23.23</v>
      </c>
      <c r="BE74">
        <v>7.36</v>
      </c>
      <c r="BF74">
        <v>1.22</v>
      </c>
      <c r="BG74">
        <v>1.91</v>
      </c>
      <c r="BH74">
        <v>5.57</v>
      </c>
      <c r="BI74">
        <v>6.92</v>
      </c>
      <c r="BJ74">
        <v>1.51</v>
      </c>
      <c r="BK74">
        <v>3.89</v>
      </c>
      <c r="BL74">
        <v>1.85</v>
      </c>
      <c r="BM74">
        <v>1.35</v>
      </c>
      <c r="BN74">
        <v>0.48</v>
      </c>
      <c r="BO74">
        <v>15.22</v>
      </c>
      <c r="BP74">
        <v>3.84</v>
      </c>
      <c r="BQ74">
        <v>4.26</v>
      </c>
      <c r="BR74">
        <v>1.04</v>
      </c>
      <c r="BS74">
        <v>0.44</v>
      </c>
      <c r="BT74">
        <v>0</v>
      </c>
      <c r="BU74">
        <v>0</v>
      </c>
      <c r="BV74">
        <v>0</v>
      </c>
      <c r="BW74">
        <f t="shared" si="5"/>
        <v>80.090000000000018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207.986546</v>
      </c>
      <c r="L75">
        <v>630.28984600000001</v>
      </c>
      <c r="M75">
        <v>44.39</v>
      </c>
      <c r="N75">
        <v>113.99062499999999</v>
      </c>
      <c r="O75">
        <v>119.337328</v>
      </c>
      <c r="P75">
        <v>134.43414999999999</v>
      </c>
      <c r="Q75">
        <v>21.0563</v>
      </c>
      <c r="R75">
        <v>40.166195000000002</v>
      </c>
      <c r="S75">
        <v>24.787955</v>
      </c>
      <c r="T75">
        <v>0</v>
      </c>
      <c r="U75">
        <v>269.40870000000001</v>
      </c>
      <c r="V75">
        <v>20.004449999999999</v>
      </c>
      <c r="W75">
        <v>29.873505000000002</v>
      </c>
      <c r="X75">
        <v>142.35257799999999</v>
      </c>
      <c r="Y75">
        <v>0</v>
      </c>
      <c r="Z75">
        <v>12.648834000000001</v>
      </c>
      <c r="AA75">
        <v>41.166899999999998</v>
      </c>
      <c r="AB75">
        <v>38.127265999999999</v>
      </c>
      <c r="AC75">
        <v>18.678231</v>
      </c>
      <c r="AD75">
        <v>35.265098999999999</v>
      </c>
      <c r="AE75">
        <v>47.706277</v>
      </c>
      <c r="AF75">
        <v>27.593209999999999</v>
      </c>
      <c r="AG75">
        <v>17.932787999999999</v>
      </c>
      <c r="AH75">
        <v>135.433311</v>
      </c>
      <c r="AI75">
        <v>13.512895</v>
      </c>
      <c r="AJ75">
        <v>0</v>
      </c>
      <c r="AK75">
        <v>48.983400000000003</v>
      </c>
      <c r="AL75">
        <v>76.586838999999998</v>
      </c>
      <c r="AM75">
        <v>15.43614</v>
      </c>
      <c r="AN75">
        <v>0.79379900000000003</v>
      </c>
      <c r="AO75">
        <v>24.115349999999999</v>
      </c>
      <c r="AP75">
        <v>9.1476209999999991</v>
      </c>
      <c r="AQ75">
        <v>60.065460000000002</v>
      </c>
      <c r="AR75">
        <v>10.653600000000001</v>
      </c>
      <c r="AS75">
        <v>11.034003</v>
      </c>
      <c r="AT75">
        <v>14.471912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80.22999999999999</v>
      </c>
      <c r="BA75">
        <f t="shared" si="4"/>
        <v>2537.6611130000001</v>
      </c>
      <c r="BD75">
        <v>24.32</v>
      </c>
      <c r="BE75">
        <v>7.18</v>
      </c>
      <c r="BF75">
        <v>1.25</v>
      </c>
      <c r="BG75">
        <v>1.85</v>
      </c>
      <c r="BH75">
        <v>5.57</v>
      </c>
      <c r="BI75">
        <v>6.78</v>
      </c>
      <c r="BJ75">
        <v>1.54</v>
      </c>
      <c r="BK75">
        <v>3.89</v>
      </c>
      <c r="BL75">
        <v>1.78</v>
      </c>
      <c r="BM75">
        <v>1.35</v>
      </c>
      <c r="BN75">
        <v>0.47</v>
      </c>
      <c r="BO75">
        <v>14.85</v>
      </c>
      <c r="BP75">
        <v>3.75</v>
      </c>
      <c r="BQ75">
        <v>4.13</v>
      </c>
      <c r="BR75">
        <v>1.08</v>
      </c>
      <c r="BS75">
        <v>0.44</v>
      </c>
      <c r="BT75">
        <v>0</v>
      </c>
      <c r="BU75">
        <v>0</v>
      </c>
      <c r="BV75">
        <v>0</v>
      </c>
      <c r="BW75">
        <f t="shared" si="5"/>
        <v>80.22999999999999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207.986546</v>
      </c>
      <c r="L76">
        <v>630.28984600000001</v>
      </c>
      <c r="M76">
        <v>44.39</v>
      </c>
      <c r="N76">
        <v>113.99062499999999</v>
      </c>
      <c r="O76">
        <v>119.337328</v>
      </c>
      <c r="P76">
        <v>134.43414999999999</v>
      </c>
      <c r="Q76">
        <v>21.0563</v>
      </c>
      <c r="R76">
        <v>40.166195000000002</v>
      </c>
      <c r="S76">
        <v>24.787955</v>
      </c>
      <c r="T76">
        <v>0</v>
      </c>
      <c r="U76">
        <v>269.40870000000001</v>
      </c>
      <c r="V76">
        <v>20.004449999999999</v>
      </c>
      <c r="W76">
        <v>29.873505000000002</v>
      </c>
      <c r="X76">
        <v>142.35257799999999</v>
      </c>
      <c r="Y76">
        <v>0</v>
      </c>
      <c r="Z76">
        <v>12.648834000000001</v>
      </c>
      <c r="AA76">
        <v>41.166899999999998</v>
      </c>
      <c r="AB76">
        <v>38.127265999999999</v>
      </c>
      <c r="AC76">
        <v>18.678231</v>
      </c>
      <c r="AD76">
        <v>35.265098999999999</v>
      </c>
      <c r="AE76">
        <v>47.706277</v>
      </c>
      <c r="AF76">
        <v>27.593209999999999</v>
      </c>
      <c r="AG76">
        <v>17.932787999999999</v>
      </c>
      <c r="AH76">
        <v>135.433311</v>
      </c>
      <c r="AI76">
        <v>13.512895</v>
      </c>
      <c r="AJ76">
        <v>0</v>
      </c>
      <c r="AK76">
        <v>48.983400000000003</v>
      </c>
      <c r="AL76">
        <v>76.586838999999998</v>
      </c>
      <c r="AM76">
        <v>15.43614</v>
      </c>
      <c r="AN76">
        <v>0.79379900000000003</v>
      </c>
      <c r="AO76">
        <v>24.115349999999999</v>
      </c>
      <c r="AP76">
        <v>9.1476209999999991</v>
      </c>
      <c r="AQ76">
        <v>60.065460000000002</v>
      </c>
      <c r="AR76">
        <v>10.653600000000001</v>
      </c>
      <c r="AS76">
        <v>11.034003</v>
      </c>
      <c r="AT76">
        <v>14.471912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80.249999999999986</v>
      </c>
      <c r="BA76">
        <f t="shared" si="4"/>
        <v>2537.6811130000001</v>
      </c>
      <c r="BD76">
        <v>24.32</v>
      </c>
      <c r="BE76">
        <v>7.18</v>
      </c>
      <c r="BF76">
        <v>1.25</v>
      </c>
      <c r="BG76">
        <v>1.85</v>
      </c>
      <c r="BH76">
        <v>5.57</v>
      </c>
      <c r="BI76">
        <v>6.78</v>
      </c>
      <c r="BJ76">
        <v>1.54</v>
      </c>
      <c r="BK76">
        <v>3.89</v>
      </c>
      <c r="BL76">
        <v>1.78</v>
      </c>
      <c r="BM76">
        <v>1.37</v>
      </c>
      <c r="BN76">
        <v>0.47</v>
      </c>
      <c r="BO76">
        <v>14.85</v>
      </c>
      <c r="BP76">
        <v>3.75</v>
      </c>
      <c r="BQ76">
        <v>4.13</v>
      </c>
      <c r="BR76">
        <v>1.08</v>
      </c>
      <c r="BS76">
        <v>0.44</v>
      </c>
      <c r="BT76">
        <v>0</v>
      </c>
      <c r="BU76">
        <v>0</v>
      </c>
      <c r="BV76">
        <v>0</v>
      </c>
      <c r="BW76">
        <f t="shared" si="5"/>
        <v>80.249999999999986</v>
      </c>
    </row>
    <row r="77" spans="1:75">
      <c r="A77" t="s">
        <v>119</v>
      </c>
      <c r="B77">
        <v>0</v>
      </c>
      <c r="C77">
        <v>7.6234999999999999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207.986546</v>
      </c>
      <c r="L77">
        <v>630.29216199999996</v>
      </c>
      <c r="M77">
        <v>44.39</v>
      </c>
      <c r="N77">
        <v>113.99062499999999</v>
      </c>
      <c r="O77">
        <v>119.337328</v>
      </c>
      <c r="P77">
        <v>134.43414999999999</v>
      </c>
      <c r="Q77">
        <v>21.0563</v>
      </c>
      <c r="R77">
        <v>40.166195000000002</v>
      </c>
      <c r="S77">
        <v>24.787955</v>
      </c>
      <c r="T77">
        <v>0</v>
      </c>
      <c r="U77">
        <v>269.40870000000001</v>
      </c>
      <c r="V77">
        <v>20.004449999999999</v>
      </c>
      <c r="W77">
        <v>29.873505000000002</v>
      </c>
      <c r="X77">
        <v>142.35257799999999</v>
      </c>
      <c r="Y77">
        <v>0</v>
      </c>
      <c r="Z77">
        <v>12.648834000000001</v>
      </c>
      <c r="AA77">
        <v>41.166899999999998</v>
      </c>
      <c r="AB77">
        <v>38.127265999999999</v>
      </c>
      <c r="AC77">
        <v>28.04561</v>
      </c>
      <c r="AD77">
        <v>35.265098999999999</v>
      </c>
      <c r="AE77">
        <v>47.706277</v>
      </c>
      <c r="AF77">
        <v>27.593209999999999</v>
      </c>
      <c r="AG77">
        <v>17.932787999999999</v>
      </c>
      <c r="AH77">
        <v>135.433311</v>
      </c>
      <c r="AI77">
        <v>13.512895</v>
      </c>
      <c r="AJ77">
        <v>0</v>
      </c>
      <c r="AK77">
        <v>48.983400000000003</v>
      </c>
      <c r="AL77">
        <v>58.309159999999999</v>
      </c>
      <c r="AM77">
        <v>15.43614</v>
      </c>
      <c r="AN77">
        <v>0.79379900000000003</v>
      </c>
      <c r="AO77">
        <v>24.115349999999999</v>
      </c>
      <c r="AP77">
        <v>9.1476209999999991</v>
      </c>
      <c r="AQ77">
        <v>60.065460000000002</v>
      </c>
      <c r="AR77">
        <v>10.653600000000001</v>
      </c>
      <c r="AS77">
        <v>11.034003</v>
      </c>
      <c r="AT77">
        <v>14.471912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80.249999999999986</v>
      </c>
      <c r="BA77">
        <f t="shared" si="4"/>
        <v>2536.3966289999998</v>
      </c>
      <c r="BD77">
        <v>24.32</v>
      </c>
      <c r="BE77">
        <v>7.18</v>
      </c>
      <c r="BF77">
        <v>1.25</v>
      </c>
      <c r="BG77">
        <v>1.85</v>
      </c>
      <c r="BH77">
        <v>5.57</v>
      </c>
      <c r="BI77">
        <v>6.78</v>
      </c>
      <c r="BJ77">
        <v>1.54</v>
      </c>
      <c r="BK77">
        <v>3.89</v>
      </c>
      <c r="BL77">
        <v>1.78</v>
      </c>
      <c r="BM77">
        <v>1.37</v>
      </c>
      <c r="BN77">
        <v>0.47</v>
      </c>
      <c r="BO77">
        <v>14.85</v>
      </c>
      <c r="BP77">
        <v>3.75</v>
      </c>
      <c r="BQ77">
        <v>4.13</v>
      </c>
      <c r="BR77">
        <v>1.08</v>
      </c>
      <c r="BS77">
        <v>0.44</v>
      </c>
      <c r="BT77">
        <v>0</v>
      </c>
      <c r="BU77">
        <v>0</v>
      </c>
      <c r="BV77">
        <v>0</v>
      </c>
      <c r="BW77">
        <f t="shared" si="5"/>
        <v>80.249999999999986</v>
      </c>
    </row>
    <row r="78" spans="1:75">
      <c r="A78" t="s">
        <v>120</v>
      </c>
      <c r="B78">
        <v>0</v>
      </c>
      <c r="C78">
        <v>5.5970000000000004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207.986546</v>
      </c>
      <c r="L78">
        <v>630.29216199999996</v>
      </c>
      <c r="M78">
        <v>44.39</v>
      </c>
      <c r="N78">
        <v>113.99062499999999</v>
      </c>
      <c r="O78">
        <v>119.337328</v>
      </c>
      <c r="P78">
        <v>134.43414999999999</v>
      </c>
      <c r="Q78">
        <v>21.0563</v>
      </c>
      <c r="R78">
        <v>40.166195000000002</v>
      </c>
      <c r="S78">
        <v>24.787955</v>
      </c>
      <c r="T78">
        <v>0</v>
      </c>
      <c r="U78">
        <v>269.40870000000001</v>
      </c>
      <c r="V78">
        <v>20.004449999999999</v>
      </c>
      <c r="W78">
        <v>29.873505000000002</v>
      </c>
      <c r="X78">
        <v>142.35257799999999</v>
      </c>
      <c r="Y78">
        <v>0</v>
      </c>
      <c r="Z78">
        <v>12.648834000000001</v>
      </c>
      <c r="AA78">
        <v>41.166899999999998</v>
      </c>
      <c r="AB78">
        <v>38.127265999999999</v>
      </c>
      <c r="AC78">
        <v>28.04561</v>
      </c>
      <c r="AD78">
        <v>35.265098999999999</v>
      </c>
      <c r="AE78">
        <v>47.706277</v>
      </c>
      <c r="AF78">
        <v>27.593209999999999</v>
      </c>
      <c r="AG78">
        <v>17.932787999999999</v>
      </c>
      <c r="AH78">
        <v>135.433311</v>
      </c>
      <c r="AI78">
        <v>6.1422249999999998</v>
      </c>
      <c r="AJ78">
        <v>0</v>
      </c>
      <c r="AK78">
        <v>48.983400000000003</v>
      </c>
      <c r="AL78">
        <v>58.309159999999999</v>
      </c>
      <c r="AM78">
        <v>15.43614</v>
      </c>
      <c r="AN78">
        <v>0.79379900000000003</v>
      </c>
      <c r="AO78">
        <v>24.115349999999999</v>
      </c>
      <c r="AP78">
        <v>9.1476209999999991</v>
      </c>
      <c r="AQ78">
        <v>60.065460000000002</v>
      </c>
      <c r="AR78">
        <v>10.653600000000001</v>
      </c>
      <c r="AS78">
        <v>11.034003</v>
      </c>
      <c r="AT78">
        <v>14.471912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80.249999999999986</v>
      </c>
      <c r="BA78">
        <f t="shared" si="4"/>
        <v>2526.9994590000001</v>
      </c>
      <c r="BD78">
        <v>24.32</v>
      </c>
      <c r="BE78">
        <v>7.18</v>
      </c>
      <c r="BF78">
        <v>1.25</v>
      </c>
      <c r="BG78">
        <v>1.85</v>
      </c>
      <c r="BH78">
        <v>5.57</v>
      </c>
      <c r="BI78">
        <v>6.78</v>
      </c>
      <c r="BJ78">
        <v>1.54</v>
      </c>
      <c r="BK78">
        <v>3.89</v>
      </c>
      <c r="BL78">
        <v>1.78</v>
      </c>
      <c r="BM78">
        <v>1.37</v>
      </c>
      <c r="BN78">
        <v>0.47</v>
      </c>
      <c r="BO78">
        <v>14.85</v>
      </c>
      <c r="BP78">
        <v>3.75</v>
      </c>
      <c r="BQ78">
        <v>4.13</v>
      </c>
      <c r="BR78">
        <v>1.08</v>
      </c>
      <c r="BS78">
        <v>0.44</v>
      </c>
      <c r="BT78">
        <v>0</v>
      </c>
      <c r="BU78">
        <v>0</v>
      </c>
      <c r="BV78">
        <v>0</v>
      </c>
      <c r="BW78">
        <f t="shared" si="5"/>
        <v>80.249999999999986</v>
      </c>
    </row>
    <row r="79" spans="1:75">
      <c r="A79" t="s">
        <v>121</v>
      </c>
      <c r="B79">
        <v>0</v>
      </c>
      <c r="C79">
        <v>5.5970000000000004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207.986546</v>
      </c>
      <c r="L79">
        <v>630.29216199999996</v>
      </c>
      <c r="M79">
        <v>44.39</v>
      </c>
      <c r="N79">
        <v>113.99062499999999</v>
      </c>
      <c r="O79">
        <v>119.337328</v>
      </c>
      <c r="P79">
        <v>134.43414999999999</v>
      </c>
      <c r="Q79">
        <v>21.0563</v>
      </c>
      <c r="R79">
        <v>40.166195000000002</v>
      </c>
      <c r="S79">
        <v>24.787955</v>
      </c>
      <c r="T79">
        <v>0</v>
      </c>
      <c r="U79">
        <v>269.40870000000001</v>
      </c>
      <c r="V79">
        <v>20.004449999999999</v>
      </c>
      <c r="W79">
        <v>29.873505000000002</v>
      </c>
      <c r="X79">
        <v>142.35257799999999</v>
      </c>
      <c r="Y79">
        <v>0</v>
      </c>
      <c r="Z79">
        <v>18.973251000000001</v>
      </c>
      <c r="AA79">
        <v>41.548074999999997</v>
      </c>
      <c r="AB79">
        <v>38.127265999999999</v>
      </c>
      <c r="AC79">
        <v>28.04561</v>
      </c>
      <c r="AD79">
        <v>35.265098999999999</v>
      </c>
      <c r="AE79">
        <v>50.266657000000002</v>
      </c>
      <c r="AF79">
        <v>29.115594000000002</v>
      </c>
      <c r="AG79">
        <v>17.932787999999999</v>
      </c>
      <c r="AH79">
        <v>135.433311</v>
      </c>
      <c r="AI79">
        <v>11.056005000000001</v>
      </c>
      <c r="AJ79">
        <v>0</v>
      </c>
      <c r="AK79">
        <v>48.983400000000003</v>
      </c>
      <c r="AL79">
        <v>58.309159999999999</v>
      </c>
      <c r="AM79">
        <v>16.207947000000001</v>
      </c>
      <c r="AN79">
        <v>0.79379900000000003</v>
      </c>
      <c r="AO79">
        <v>24.115349999999999</v>
      </c>
      <c r="AP79">
        <v>9.1476209999999991</v>
      </c>
      <c r="AQ79">
        <v>60.065460000000002</v>
      </c>
      <c r="AR79">
        <v>10.653600000000001</v>
      </c>
      <c r="AS79">
        <v>11.034003</v>
      </c>
      <c r="AT79">
        <v>13.84065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78.659999999999982</v>
      </c>
      <c r="BA79">
        <f t="shared" si="4"/>
        <v>2541.2521399999991</v>
      </c>
      <c r="BD79">
        <v>24.32</v>
      </c>
      <c r="BE79">
        <v>7.18</v>
      </c>
      <c r="BF79">
        <v>0</v>
      </c>
      <c r="BG79">
        <v>1.85</v>
      </c>
      <c r="BH79">
        <v>5.57</v>
      </c>
      <c r="BI79">
        <v>6.78</v>
      </c>
      <c r="BJ79">
        <v>1.54</v>
      </c>
      <c r="BK79">
        <v>3.89</v>
      </c>
      <c r="BL79">
        <v>1.83</v>
      </c>
      <c r="BM79">
        <v>1.37</v>
      </c>
      <c r="BN79">
        <v>0.47</v>
      </c>
      <c r="BO79">
        <v>14.46</v>
      </c>
      <c r="BP79">
        <v>3.75</v>
      </c>
      <c r="BQ79">
        <v>4.13</v>
      </c>
      <c r="BR79">
        <v>1.08</v>
      </c>
      <c r="BS79">
        <v>0.44</v>
      </c>
      <c r="BT79">
        <v>0</v>
      </c>
      <c r="BU79">
        <v>0</v>
      </c>
      <c r="BV79">
        <v>0</v>
      </c>
      <c r="BW79">
        <f t="shared" si="5"/>
        <v>78.659999999999982</v>
      </c>
    </row>
    <row r="80" spans="1:75">
      <c r="A80" t="s">
        <v>122</v>
      </c>
      <c r="B80">
        <v>0</v>
      </c>
      <c r="C80">
        <v>3.5705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207.986546</v>
      </c>
      <c r="L80">
        <v>630.29216199999996</v>
      </c>
      <c r="M80">
        <v>44.39</v>
      </c>
      <c r="N80">
        <v>113.99062499999999</v>
      </c>
      <c r="O80">
        <v>119.337328</v>
      </c>
      <c r="P80">
        <v>134.43414999999999</v>
      </c>
      <c r="Q80">
        <v>21.0563</v>
      </c>
      <c r="R80">
        <v>40.166195000000002</v>
      </c>
      <c r="S80">
        <v>24.787955</v>
      </c>
      <c r="T80">
        <v>0</v>
      </c>
      <c r="U80">
        <v>269.40870000000001</v>
      </c>
      <c r="V80">
        <v>20.004449999999999</v>
      </c>
      <c r="W80">
        <v>29.873505000000002</v>
      </c>
      <c r="X80">
        <v>142.35257799999999</v>
      </c>
      <c r="Y80">
        <v>0</v>
      </c>
      <c r="Z80">
        <v>18.973251000000001</v>
      </c>
      <c r="AA80">
        <v>41.548074999999997</v>
      </c>
      <c r="AB80">
        <v>38.127265999999999</v>
      </c>
      <c r="AC80">
        <v>28.04561</v>
      </c>
      <c r="AD80">
        <v>35.265098999999999</v>
      </c>
      <c r="AE80">
        <v>50.266657000000002</v>
      </c>
      <c r="AF80">
        <v>29.115594000000002</v>
      </c>
      <c r="AG80">
        <v>17.932787999999999</v>
      </c>
      <c r="AH80">
        <v>135.433311</v>
      </c>
      <c r="AI80">
        <v>47.172288000000002</v>
      </c>
      <c r="AJ80">
        <v>0</v>
      </c>
      <c r="AK80">
        <v>48.983400000000003</v>
      </c>
      <c r="AL80">
        <v>58.309159999999999</v>
      </c>
      <c r="AM80">
        <v>16.207947000000001</v>
      </c>
      <c r="AN80">
        <v>0.79379900000000003</v>
      </c>
      <c r="AO80">
        <v>24.115349999999999</v>
      </c>
      <c r="AP80">
        <v>9.1476209999999991</v>
      </c>
      <c r="AQ80">
        <v>60.065460000000002</v>
      </c>
      <c r="AR80">
        <v>10.653600000000001</v>
      </c>
      <c r="AS80">
        <v>11.034003</v>
      </c>
      <c r="AT80">
        <v>14.471912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78.689999999999984</v>
      </c>
      <c r="BA80">
        <f t="shared" si="4"/>
        <v>2576.0031849999996</v>
      </c>
      <c r="BD80">
        <v>24.32</v>
      </c>
      <c r="BE80">
        <v>7.18</v>
      </c>
      <c r="BF80">
        <v>0</v>
      </c>
      <c r="BG80">
        <v>1.85</v>
      </c>
      <c r="BH80">
        <v>5.57</v>
      </c>
      <c r="BI80">
        <v>6.78</v>
      </c>
      <c r="BJ80">
        <v>1.54</v>
      </c>
      <c r="BK80">
        <v>3.89</v>
      </c>
      <c r="BL80">
        <v>1.83</v>
      </c>
      <c r="BM80">
        <v>1.4</v>
      </c>
      <c r="BN80">
        <v>0.47</v>
      </c>
      <c r="BO80">
        <v>14.46</v>
      </c>
      <c r="BP80">
        <v>3.75</v>
      </c>
      <c r="BQ80">
        <v>4.13</v>
      </c>
      <c r="BR80">
        <v>1.08</v>
      </c>
      <c r="BS80">
        <v>0.44</v>
      </c>
      <c r="BT80">
        <v>0</v>
      </c>
      <c r="BU80">
        <v>0</v>
      </c>
      <c r="BV80">
        <v>0</v>
      </c>
      <c r="BW80">
        <f t="shared" si="5"/>
        <v>78.689999999999984</v>
      </c>
    </row>
    <row r="81" spans="1:75">
      <c r="A81" t="s">
        <v>123</v>
      </c>
      <c r="B81">
        <v>0</v>
      </c>
      <c r="C81">
        <v>3.5705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207.986546</v>
      </c>
      <c r="L81">
        <v>630.29216199999996</v>
      </c>
      <c r="M81">
        <v>44.39</v>
      </c>
      <c r="N81">
        <v>113.99062499999999</v>
      </c>
      <c r="O81">
        <v>119.337328</v>
      </c>
      <c r="P81">
        <v>134.43414999999999</v>
      </c>
      <c r="Q81">
        <v>21.0563</v>
      </c>
      <c r="R81">
        <v>40.166195000000002</v>
      </c>
      <c r="S81">
        <v>24.787955</v>
      </c>
      <c r="T81">
        <v>0</v>
      </c>
      <c r="U81">
        <v>269.40870000000001</v>
      </c>
      <c r="V81">
        <v>20.004449999999999</v>
      </c>
      <c r="W81">
        <v>29.873505000000002</v>
      </c>
      <c r="X81">
        <v>142.35257799999999</v>
      </c>
      <c r="Y81">
        <v>0</v>
      </c>
      <c r="Z81">
        <v>18.973251000000001</v>
      </c>
      <c r="AA81">
        <v>41.548074999999997</v>
      </c>
      <c r="AB81">
        <v>38.127265999999999</v>
      </c>
      <c r="AC81">
        <v>28.04561</v>
      </c>
      <c r="AD81">
        <v>35.265098999999999</v>
      </c>
      <c r="AE81">
        <v>50.266657000000002</v>
      </c>
      <c r="AF81">
        <v>29.115594000000002</v>
      </c>
      <c r="AG81">
        <v>17.932787999999999</v>
      </c>
      <c r="AH81">
        <v>135.433311</v>
      </c>
      <c r="AI81">
        <v>47.172288000000002</v>
      </c>
      <c r="AJ81">
        <v>0</v>
      </c>
      <c r="AK81">
        <v>48.983400000000003</v>
      </c>
      <c r="AL81">
        <v>58.309159999999999</v>
      </c>
      <c r="AM81">
        <v>16.207947000000001</v>
      </c>
      <c r="AN81">
        <v>0.79379900000000003</v>
      </c>
      <c r="AO81">
        <v>24.115349999999999</v>
      </c>
      <c r="AP81">
        <v>9.1476209999999991</v>
      </c>
      <c r="AQ81">
        <v>60.065460000000002</v>
      </c>
      <c r="AR81">
        <v>14.915039999999999</v>
      </c>
      <c r="AS81">
        <v>11.034003</v>
      </c>
      <c r="AT81">
        <v>14.471912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78.689999999999984</v>
      </c>
      <c r="BA81">
        <f t="shared" si="4"/>
        <v>2580.2646249999993</v>
      </c>
      <c r="BD81">
        <v>24.32</v>
      </c>
      <c r="BE81">
        <v>7.18</v>
      </c>
      <c r="BF81">
        <v>0</v>
      </c>
      <c r="BG81">
        <v>1.85</v>
      </c>
      <c r="BH81">
        <v>5.57</v>
      </c>
      <c r="BI81">
        <v>6.78</v>
      </c>
      <c r="BJ81">
        <v>1.54</v>
      </c>
      <c r="BK81">
        <v>3.89</v>
      </c>
      <c r="BL81">
        <v>1.83</v>
      </c>
      <c r="BM81">
        <v>1.4</v>
      </c>
      <c r="BN81">
        <v>0.47</v>
      </c>
      <c r="BO81">
        <v>14.46</v>
      </c>
      <c r="BP81">
        <v>3.75</v>
      </c>
      <c r="BQ81">
        <v>4.13</v>
      </c>
      <c r="BR81">
        <v>1.08</v>
      </c>
      <c r="BS81">
        <v>0.44</v>
      </c>
      <c r="BT81">
        <v>0</v>
      </c>
      <c r="BU81">
        <v>0</v>
      </c>
      <c r="BV81">
        <v>0</v>
      </c>
      <c r="BW81">
        <f t="shared" si="5"/>
        <v>78.689999999999984</v>
      </c>
    </row>
    <row r="82" spans="1:75">
      <c r="A82" t="s">
        <v>124</v>
      </c>
      <c r="B82">
        <v>0</v>
      </c>
      <c r="C82">
        <v>3.5705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207.986546</v>
      </c>
      <c r="L82">
        <v>630.29216199999996</v>
      </c>
      <c r="M82">
        <v>44.39</v>
      </c>
      <c r="N82">
        <v>113.99062499999999</v>
      </c>
      <c r="O82">
        <v>119.337328</v>
      </c>
      <c r="P82">
        <v>134.43414999999999</v>
      </c>
      <c r="Q82">
        <v>21.0563</v>
      </c>
      <c r="R82">
        <v>40.166195000000002</v>
      </c>
      <c r="S82">
        <v>24.787955</v>
      </c>
      <c r="T82">
        <v>0</v>
      </c>
      <c r="U82">
        <v>269.40870000000001</v>
      </c>
      <c r="V82">
        <v>20.004449999999999</v>
      </c>
      <c r="W82">
        <v>29.873505000000002</v>
      </c>
      <c r="X82">
        <v>142.35257799999999</v>
      </c>
      <c r="Y82">
        <v>0</v>
      </c>
      <c r="Z82">
        <v>18.973251000000001</v>
      </c>
      <c r="AA82">
        <v>41.548074999999997</v>
      </c>
      <c r="AB82">
        <v>38.127265999999999</v>
      </c>
      <c r="AC82">
        <v>28.04561</v>
      </c>
      <c r="AD82">
        <v>35.265098999999999</v>
      </c>
      <c r="AE82">
        <v>50.266657000000002</v>
      </c>
      <c r="AF82">
        <v>29.115594000000002</v>
      </c>
      <c r="AG82">
        <v>17.932787999999999</v>
      </c>
      <c r="AH82">
        <v>135.433311</v>
      </c>
      <c r="AI82">
        <v>47.172288000000002</v>
      </c>
      <c r="AJ82">
        <v>0</v>
      </c>
      <c r="AK82">
        <v>48.983400000000003</v>
      </c>
      <c r="AL82">
        <v>58.309159999999999</v>
      </c>
      <c r="AM82">
        <v>16.207947000000001</v>
      </c>
      <c r="AN82">
        <v>0.79379900000000003</v>
      </c>
      <c r="AO82">
        <v>24.115349999999999</v>
      </c>
      <c r="AP82">
        <v>9.1476209999999991</v>
      </c>
      <c r="AQ82">
        <v>60.065460000000002</v>
      </c>
      <c r="AR82">
        <v>14.915039999999999</v>
      </c>
      <c r="AS82">
        <v>11.034003</v>
      </c>
      <c r="AT82">
        <v>14.471912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78.689999999999984</v>
      </c>
      <c r="BA82">
        <f t="shared" si="4"/>
        <v>2580.2646249999993</v>
      </c>
      <c r="BD82">
        <v>24.32</v>
      </c>
      <c r="BE82">
        <v>7.18</v>
      </c>
      <c r="BF82">
        <v>0</v>
      </c>
      <c r="BG82">
        <v>1.85</v>
      </c>
      <c r="BH82">
        <v>5.57</v>
      </c>
      <c r="BI82">
        <v>6.78</v>
      </c>
      <c r="BJ82">
        <v>1.54</v>
      </c>
      <c r="BK82">
        <v>3.89</v>
      </c>
      <c r="BL82">
        <v>1.83</v>
      </c>
      <c r="BM82">
        <v>1.4</v>
      </c>
      <c r="BN82">
        <v>0.47</v>
      </c>
      <c r="BO82">
        <v>14.46</v>
      </c>
      <c r="BP82">
        <v>3.75</v>
      </c>
      <c r="BQ82">
        <v>4.13</v>
      </c>
      <c r="BR82">
        <v>1.08</v>
      </c>
      <c r="BS82">
        <v>0.44</v>
      </c>
      <c r="BT82">
        <v>0</v>
      </c>
      <c r="BU82">
        <v>0</v>
      </c>
      <c r="BV82">
        <v>0</v>
      </c>
      <c r="BW82">
        <f t="shared" si="5"/>
        <v>78.689999999999984</v>
      </c>
    </row>
    <row r="83" spans="1:75">
      <c r="A83" t="s">
        <v>125</v>
      </c>
      <c r="B83">
        <v>0</v>
      </c>
      <c r="C83">
        <v>3.5705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207.986546</v>
      </c>
      <c r="L83">
        <v>630.29216199999996</v>
      </c>
      <c r="M83">
        <v>44.39</v>
      </c>
      <c r="N83">
        <v>113.99062499999999</v>
      </c>
      <c r="O83">
        <v>119.337328</v>
      </c>
      <c r="P83">
        <v>134.43414999999999</v>
      </c>
      <c r="Q83">
        <v>21.0563</v>
      </c>
      <c r="R83">
        <v>40.166195000000002</v>
      </c>
      <c r="S83">
        <v>24.787955</v>
      </c>
      <c r="T83">
        <v>0</v>
      </c>
      <c r="U83">
        <v>269.40870000000001</v>
      </c>
      <c r="V83">
        <v>20.004449999999999</v>
      </c>
      <c r="W83">
        <v>29.873505000000002</v>
      </c>
      <c r="X83">
        <v>142.35257799999999</v>
      </c>
      <c r="Y83">
        <v>0</v>
      </c>
      <c r="Z83">
        <v>18.973251000000001</v>
      </c>
      <c r="AA83">
        <v>41.548074999999997</v>
      </c>
      <c r="AB83">
        <v>38.127265999999999</v>
      </c>
      <c r="AC83">
        <v>28.04561</v>
      </c>
      <c r="AD83">
        <v>35.265098999999999</v>
      </c>
      <c r="AE83">
        <v>50.266657000000002</v>
      </c>
      <c r="AF83">
        <v>29.115594000000002</v>
      </c>
      <c r="AG83">
        <v>17.932787999999999</v>
      </c>
      <c r="AH83">
        <v>135.433311</v>
      </c>
      <c r="AI83">
        <v>47.172288000000002</v>
      </c>
      <c r="AJ83">
        <v>0</v>
      </c>
      <c r="AK83">
        <v>48.983400000000003</v>
      </c>
      <c r="AL83">
        <v>58.309159999999999</v>
      </c>
      <c r="AM83">
        <v>16.207947000000001</v>
      </c>
      <c r="AN83">
        <v>0.79379900000000003</v>
      </c>
      <c r="AO83">
        <v>24.115349999999999</v>
      </c>
      <c r="AP83">
        <v>9.1476209999999991</v>
      </c>
      <c r="AQ83">
        <v>60.065460000000002</v>
      </c>
      <c r="AR83">
        <v>14.915039999999999</v>
      </c>
      <c r="AS83">
        <v>11.034003</v>
      </c>
      <c r="AT83">
        <v>14.471912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78.689999999999984</v>
      </c>
      <c r="BA83">
        <f t="shared" si="4"/>
        <v>2580.2646249999993</v>
      </c>
      <c r="BD83">
        <v>24.32</v>
      </c>
      <c r="BE83">
        <v>7.18</v>
      </c>
      <c r="BF83">
        <v>0</v>
      </c>
      <c r="BG83">
        <v>1.85</v>
      </c>
      <c r="BH83">
        <v>5.57</v>
      </c>
      <c r="BI83">
        <v>6.78</v>
      </c>
      <c r="BJ83">
        <v>1.54</v>
      </c>
      <c r="BK83">
        <v>3.89</v>
      </c>
      <c r="BL83">
        <v>1.83</v>
      </c>
      <c r="BM83">
        <v>1.4</v>
      </c>
      <c r="BN83">
        <v>0.47</v>
      </c>
      <c r="BO83">
        <v>14.46</v>
      </c>
      <c r="BP83">
        <v>3.75</v>
      </c>
      <c r="BQ83">
        <v>4.13</v>
      </c>
      <c r="BR83">
        <v>1.08</v>
      </c>
      <c r="BS83">
        <v>0.44</v>
      </c>
      <c r="BT83">
        <v>0</v>
      </c>
      <c r="BU83">
        <v>0</v>
      </c>
      <c r="BV83">
        <v>0</v>
      </c>
      <c r="BW83">
        <f t="shared" si="5"/>
        <v>78.689999999999984</v>
      </c>
    </row>
    <row r="84" spans="1:75">
      <c r="A84" t="s">
        <v>126</v>
      </c>
      <c r="B84">
        <v>0</v>
      </c>
      <c r="C84">
        <v>1.544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207.986546</v>
      </c>
      <c r="L84">
        <v>630.29216199999996</v>
      </c>
      <c r="M84">
        <v>44.39</v>
      </c>
      <c r="N84">
        <v>113.99062499999999</v>
      </c>
      <c r="O84">
        <v>119.337328</v>
      </c>
      <c r="P84">
        <v>134.43414999999999</v>
      </c>
      <c r="Q84">
        <v>21.0563</v>
      </c>
      <c r="R84">
        <v>40.166195000000002</v>
      </c>
      <c r="S84">
        <v>24.787955</v>
      </c>
      <c r="T84">
        <v>0</v>
      </c>
      <c r="U84">
        <v>269.40870000000001</v>
      </c>
      <c r="V84">
        <v>20.004449999999999</v>
      </c>
      <c r="W84">
        <v>29.873505000000002</v>
      </c>
      <c r="X84">
        <v>142.35257799999999</v>
      </c>
      <c r="Y84">
        <v>0</v>
      </c>
      <c r="Z84">
        <v>18.973251000000001</v>
      </c>
      <c r="AA84">
        <v>41.548074999999997</v>
      </c>
      <c r="AB84">
        <v>38.127265999999999</v>
      </c>
      <c r="AC84">
        <v>28.04561</v>
      </c>
      <c r="AD84">
        <v>35.265098999999999</v>
      </c>
      <c r="AE84">
        <v>50.266657000000002</v>
      </c>
      <c r="AF84">
        <v>29.115594000000002</v>
      </c>
      <c r="AG84">
        <v>17.932787999999999</v>
      </c>
      <c r="AH84">
        <v>135.433311</v>
      </c>
      <c r="AI84">
        <v>47.172288000000002</v>
      </c>
      <c r="AJ84">
        <v>0</v>
      </c>
      <c r="AK84">
        <v>48.983400000000003</v>
      </c>
      <c r="AL84">
        <v>58.309159999999999</v>
      </c>
      <c r="AM84">
        <v>16.207947000000001</v>
      </c>
      <c r="AN84">
        <v>0.79379900000000003</v>
      </c>
      <c r="AO84">
        <v>24.115349999999999</v>
      </c>
      <c r="AP84">
        <v>9.1476209999999991</v>
      </c>
      <c r="AQ84">
        <v>60.065460000000002</v>
      </c>
      <c r="AR84">
        <v>51.137279999999997</v>
      </c>
      <c r="AS84">
        <v>11.034003</v>
      </c>
      <c r="AT84">
        <v>14.471912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78.699999999999989</v>
      </c>
      <c r="BA84">
        <f t="shared" si="4"/>
        <v>2614.4703649999992</v>
      </c>
      <c r="BD84">
        <v>24.32</v>
      </c>
      <c r="BE84">
        <v>7.18</v>
      </c>
      <c r="BF84">
        <v>0</v>
      </c>
      <c r="BG84">
        <v>1.85</v>
      </c>
      <c r="BH84">
        <v>5.57</v>
      </c>
      <c r="BI84">
        <v>6.78</v>
      </c>
      <c r="BJ84">
        <v>1.54</v>
      </c>
      <c r="BK84">
        <v>3.89</v>
      </c>
      <c r="BL84">
        <v>1.83</v>
      </c>
      <c r="BM84">
        <v>1.41</v>
      </c>
      <c r="BN84">
        <v>0.47</v>
      </c>
      <c r="BO84">
        <v>14.46</v>
      </c>
      <c r="BP84">
        <v>3.75</v>
      </c>
      <c r="BQ84">
        <v>4.13</v>
      </c>
      <c r="BR84">
        <v>1.08</v>
      </c>
      <c r="BS84">
        <v>0.44</v>
      </c>
      <c r="BT84">
        <v>0</v>
      </c>
      <c r="BU84">
        <v>0</v>
      </c>
      <c r="BV84">
        <v>0</v>
      </c>
      <c r="BW84">
        <f t="shared" si="5"/>
        <v>78.699999999999989</v>
      </c>
    </row>
    <row r="85" spans="1:75">
      <c r="A85" t="s">
        <v>127</v>
      </c>
      <c r="B85">
        <v>0</v>
      </c>
      <c r="C85">
        <v>1.544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207.986546</v>
      </c>
      <c r="L85">
        <v>630.29216199999996</v>
      </c>
      <c r="M85">
        <v>44.39</v>
      </c>
      <c r="N85">
        <v>113.99062499999999</v>
      </c>
      <c r="O85">
        <v>119.337328</v>
      </c>
      <c r="P85">
        <v>134.43414999999999</v>
      </c>
      <c r="Q85">
        <v>21.0563</v>
      </c>
      <c r="R85">
        <v>40.166195000000002</v>
      </c>
      <c r="S85">
        <v>24.787955</v>
      </c>
      <c r="T85">
        <v>0</v>
      </c>
      <c r="U85">
        <v>269.40870000000001</v>
      </c>
      <c r="V85">
        <v>20.004449999999999</v>
      </c>
      <c r="W85">
        <v>29.873505000000002</v>
      </c>
      <c r="X85">
        <v>142.35257799999999</v>
      </c>
      <c r="Y85">
        <v>0</v>
      </c>
      <c r="Z85">
        <v>18.973251000000001</v>
      </c>
      <c r="AA85">
        <v>41.548074999999997</v>
      </c>
      <c r="AB85">
        <v>38.127265999999999</v>
      </c>
      <c r="AC85">
        <v>28.04561</v>
      </c>
      <c r="AD85">
        <v>35.265098999999999</v>
      </c>
      <c r="AE85">
        <v>50.266657000000002</v>
      </c>
      <c r="AF85">
        <v>29.115594000000002</v>
      </c>
      <c r="AG85">
        <v>17.932787999999999</v>
      </c>
      <c r="AH85">
        <v>135.433311</v>
      </c>
      <c r="AI85">
        <v>47.172288000000002</v>
      </c>
      <c r="AJ85">
        <v>0</v>
      </c>
      <c r="AK85">
        <v>48.983400000000003</v>
      </c>
      <c r="AL85">
        <v>58.309159999999999</v>
      </c>
      <c r="AM85">
        <v>16.207947000000001</v>
      </c>
      <c r="AN85">
        <v>0.79379900000000003</v>
      </c>
      <c r="AO85">
        <v>24.115349999999999</v>
      </c>
      <c r="AP85">
        <v>9.1476209999999991</v>
      </c>
      <c r="AQ85">
        <v>60.065460000000002</v>
      </c>
      <c r="AR85">
        <v>51.137279999999997</v>
      </c>
      <c r="AS85">
        <v>11.034003</v>
      </c>
      <c r="AT85">
        <v>14.471912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77.919999999999987</v>
      </c>
      <c r="BA85">
        <f t="shared" si="4"/>
        <v>2613.6903649999995</v>
      </c>
      <c r="BD85">
        <v>24.32</v>
      </c>
      <c r="BE85">
        <v>7.18</v>
      </c>
      <c r="BF85">
        <v>0</v>
      </c>
      <c r="BG85">
        <v>1.85</v>
      </c>
      <c r="BH85">
        <v>5.57</v>
      </c>
      <c r="BI85">
        <v>6.78</v>
      </c>
      <c r="BJ85">
        <v>1.54</v>
      </c>
      <c r="BK85">
        <v>3.89</v>
      </c>
      <c r="BL85">
        <v>1.83</v>
      </c>
      <c r="BM85">
        <v>1.41</v>
      </c>
      <c r="BN85">
        <v>0.47</v>
      </c>
      <c r="BO85">
        <v>13.68</v>
      </c>
      <c r="BP85">
        <v>3.75</v>
      </c>
      <c r="BQ85">
        <v>4.13</v>
      </c>
      <c r="BR85">
        <v>1.08</v>
      </c>
      <c r="BS85">
        <v>0.44</v>
      </c>
      <c r="BT85">
        <v>0</v>
      </c>
      <c r="BU85">
        <v>0</v>
      </c>
      <c r="BV85">
        <v>0</v>
      </c>
      <c r="BW85">
        <f t="shared" si="5"/>
        <v>77.919999999999987</v>
      </c>
    </row>
    <row r="86" spans="1:75">
      <c r="A86" t="s">
        <v>128</v>
      </c>
      <c r="B86">
        <v>0</v>
      </c>
      <c r="C86">
        <v>1.544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207.986546</v>
      </c>
      <c r="L86">
        <v>630.29216199999996</v>
      </c>
      <c r="M86">
        <v>44.39</v>
      </c>
      <c r="N86">
        <v>113.99062499999999</v>
      </c>
      <c r="O86">
        <v>119.337328</v>
      </c>
      <c r="P86">
        <v>134.43414999999999</v>
      </c>
      <c r="Q86">
        <v>21.0563</v>
      </c>
      <c r="R86">
        <v>40.166195000000002</v>
      </c>
      <c r="S86">
        <v>24.787955</v>
      </c>
      <c r="T86">
        <v>0</v>
      </c>
      <c r="U86">
        <v>269.40870000000001</v>
      </c>
      <c r="V86">
        <v>20.004449999999999</v>
      </c>
      <c r="W86">
        <v>29.873505000000002</v>
      </c>
      <c r="X86">
        <v>142.35257799999999</v>
      </c>
      <c r="Y86">
        <v>0</v>
      </c>
      <c r="Z86">
        <v>18.973251000000001</v>
      </c>
      <c r="AA86">
        <v>41.548074999999997</v>
      </c>
      <c r="AB86">
        <v>38.127265999999999</v>
      </c>
      <c r="AC86">
        <v>28.04561</v>
      </c>
      <c r="AD86">
        <v>35.265098999999999</v>
      </c>
      <c r="AE86">
        <v>50.266657000000002</v>
      </c>
      <c r="AF86">
        <v>29.115594000000002</v>
      </c>
      <c r="AG86">
        <v>17.932787999999999</v>
      </c>
      <c r="AH86">
        <v>135.433311</v>
      </c>
      <c r="AI86">
        <v>14.741339999999999</v>
      </c>
      <c r="AJ86">
        <v>0</v>
      </c>
      <c r="AK86">
        <v>48.983400000000003</v>
      </c>
      <c r="AL86">
        <v>58.309159999999999</v>
      </c>
      <c r="AM86">
        <v>16.207947000000001</v>
      </c>
      <c r="AN86">
        <v>0.79379900000000003</v>
      </c>
      <c r="AO86">
        <v>24.115349999999999</v>
      </c>
      <c r="AP86">
        <v>9.1476209999999991</v>
      </c>
      <c r="AQ86">
        <v>60.065460000000002</v>
      </c>
      <c r="AR86">
        <v>10.653600000000001</v>
      </c>
      <c r="AS86">
        <v>11.034003</v>
      </c>
      <c r="AT86">
        <v>14.471912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77.919999999999987</v>
      </c>
      <c r="BA86">
        <f t="shared" si="4"/>
        <v>2540.7757369999995</v>
      </c>
      <c r="BD86">
        <v>24.32</v>
      </c>
      <c r="BE86">
        <v>7.18</v>
      </c>
      <c r="BF86">
        <v>0</v>
      </c>
      <c r="BG86">
        <v>1.85</v>
      </c>
      <c r="BH86">
        <v>5.57</v>
      </c>
      <c r="BI86">
        <v>6.78</v>
      </c>
      <c r="BJ86">
        <v>1.54</v>
      </c>
      <c r="BK86">
        <v>3.89</v>
      </c>
      <c r="BL86">
        <v>1.83</v>
      </c>
      <c r="BM86">
        <v>1.41</v>
      </c>
      <c r="BN86">
        <v>0.47</v>
      </c>
      <c r="BO86">
        <v>13.68</v>
      </c>
      <c r="BP86">
        <v>3.75</v>
      </c>
      <c r="BQ86">
        <v>4.13</v>
      </c>
      <c r="BR86">
        <v>1.08</v>
      </c>
      <c r="BS86">
        <v>0.44</v>
      </c>
      <c r="BT86">
        <v>0</v>
      </c>
      <c r="BU86">
        <v>0</v>
      </c>
      <c r="BV86">
        <v>0</v>
      </c>
      <c r="BW86">
        <f t="shared" si="5"/>
        <v>77.919999999999987</v>
      </c>
    </row>
    <row r="87" spans="1:75">
      <c r="A87" t="s">
        <v>129</v>
      </c>
      <c r="B87">
        <v>0</v>
      </c>
      <c r="C87">
        <v>1.544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207.986546</v>
      </c>
      <c r="L87">
        <v>630.28984600000001</v>
      </c>
      <c r="M87">
        <v>44.39</v>
      </c>
      <c r="N87">
        <v>113.99062499999999</v>
      </c>
      <c r="O87">
        <v>119.337328</v>
      </c>
      <c r="P87">
        <v>134.43414999999999</v>
      </c>
      <c r="Q87">
        <v>21.0563</v>
      </c>
      <c r="R87">
        <v>40.166195000000002</v>
      </c>
      <c r="S87">
        <v>24.787955</v>
      </c>
      <c r="T87">
        <v>0</v>
      </c>
      <c r="U87">
        <v>269.40870000000001</v>
      </c>
      <c r="V87">
        <v>20.004449999999999</v>
      </c>
      <c r="W87">
        <v>29.873505000000002</v>
      </c>
      <c r="X87">
        <v>142.35257799999999</v>
      </c>
      <c r="Y87">
        <v>0</v>
      </c>
      <c r="Z87">
        <v>18.973251000000001</v>
      </c>
      <c r="AA87">
        <v>41.166899999999998</v>
      </c>
      <c r="AB87">
        <v>38.127265999999999</v>
      </c>
      <c r="AC87">
        <v>28.04561</v>
      </c>
      <c r="AD87">
        <v>35.265098999999999</v>
      </c>
      <c r="AE87">
        <v>47.706277</v>
      </c>
      <c r="AF87">
        <v>27.593209999999999</v>
      </c>
      <c r="AG87">
        <v>17.932787999999999</v>
      </c>
      <c r="AH87">
        <v>135.433311</v>
      </c>
      <c r="AI87">
        <v>13.512895</v>
      </c>
      <c r="AJ87">
        <v>0</v>
      </c>
      <c r="AK87">
        <v>48.983400000000003</v>
      </c>
      <c r="AL87">
        <v>58.309159999999999</v>
      </c>
      <c r="AM87">
        <v>15.43614</v>
      </c>
      <c r="AN87">
        <v>0.79379900000000003</v>
      </c>
      <c r="AO87">
        <v>24.115349999999999</v>
      </c>
      <c r="AP87">
        <v>9.1476209999999991</v>
      </c>
      <c r="AQ87">
        <v>60.065460000000002</v>
      </c>
      <c r="AR87">
        <v>10.653600000000001</v>
      </c>
      <c r="AS87">
        <v>11.034003</v>
      </c>
      <c r="AT87">
        <v>14.471912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78.699999999999989</v>
      </c>
      <c r="BA87">
        <f t="shared" si="4"/>
        <v>2535.0892299999996</v>
      </c>
      <c r="BD87">
        <v>24.32</v>
      </c>
      <c r="BE87">
        <v>7.18</v>
      </c>
      <c r="BF87">
        <v>0</v>
      </c>
      <c r="BG87">
        <v>1.85</v>
      </c>
      <c r="BH87">
        <v>5.57</v>
      </c>
      <c r="BI87">
        <v>6.78</v>
      </c>
      <c r="BJ87">
        <v>1.54</v>
      </c>
      <c r="BK87">
        <v>3.89</v>
      </c>
      <c r="BL87">
        <v>1.83</v>
      </c>
      <c r="BM87">
        <v>1.41</v>
      </c>
      <c r="BN87">
        <v>0.47</v>
      </c>
      <c r="BO87">
        <v>14.46</v>
      </c>
      <c r="BP87">
        <v>3.75</v>
      </c>
      <c r="BQ87">
        <v>4.13</v>
      </c>
      <c r="BR87">
        <v>1.08</v>
      </c>
      <c r="BS87">
        <v>0.44</v>
      </c>
      <c r="BT87">
        <v>0</v>
      </c>
      <c r="BU87">
        <v>0</v>
      </c>
      <c r="BV87">
        <v>0</v>
      </c>
      <c r="BW87">
        <f t="shared" si="5"/>
        <v>78.699999999999989</v>
      </c>
    </row>
    <row r="88" spans="1:75">
      <c r="A88" t="s">
        <v>130</v>
      </c>
      <c r="B88">
        <v>0</v>
      </c>
      <c r="C88">
        <v>1.544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207.986546</v>
      </c>
      <c r="L88">
        <v>630.28984600000001</v>
      </c>
      <c r="M88">
        <v>44.39</v>
      </c>
      <c r="N88">
        <v>113.99062499999999</v>
      </c>
      <c r="O88">
        <v>119.337328</v>
      </c>
      <c r="P88">
        <v>134.43414999999999</v>
      </c>
      <c r="Q88">
        <v>21.0563</v>
      </c>
      <c r="R88">
        <v>40.166195000000002</v>
      </c>
      <c r="S88">
        <v>24.787955</v>
      </c>
      <c r="T88">
        <v>0</v>
      </c>
      <c r="U88">
        <v>269.40870000000001</v>
      </c>
      <c r="V88">
        <v>20.004449999999999</v>
      </c>
      <c r="W88">
        <v>29.873505000000002</v>
      </c>
      <c r="X88">
        <v>142.35257799999999</v>
      </c>
      <c r="Y88">
        <v>0</v>
      </c>
      <c r="Z88">
        <v>18.973251000000001</v>
      </c>
      <c r="AA88">
        <v>41.166899999999998</v>
      </c>
      <c r="AB88">
        <v>38.127265999999999</v>
      </c>
      <c r="AC88">
        <v>28.04561</v>
      </c>
      <c r="AD88">
        <v>35.265098999999999</v>
      </c>
      <c r="AE88">
        <v>47.706277</v>
      </c>
      <c r="AF88">
        <v>27.593209999999999</v>
      </c>
      <c r="AG88">
        <v>17.932787999999999</v>
      </c>
      <c r="AH88">
        <v>135.433311</v>
      </c>
      <c r="AI88">
        <v>13.512895</v>
      </c>
      <c r="AJ88">
        <v>0</v>
      </c>
      <c r="AK88">
        <v>48.983400000000003</v>
      </c>
      <c r="AL88">
        <v>58.309159999999999</v>
      </c>
      <c r="AM88">
        <v>15.43614</v>
      </c>
      <c r="AN88">
        <v>0.79379900000000003</v>
      </c>
      <c r="AO88">
        <v>24.115349999999999</v>
      </c>
      <c r="AP88">
        <v>9.1476209999999991</v>
      </c>
      <c r="AQ88">
        <v>60.065460000000002</v>
      </c>
      <c r="AR88">
        <v>10.653600000000001</v>
      </c>
      <c r="AS88">
        <v>11.034003</v>
      </c>
      <c r="AT88">
        <v>14.471912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78.719999999999985</v>
      </c>
      <c r="BA88">
        <f t="shared" si="4"/>
        <v>2535.1092299999996</v>
      </c>
      <c r="BD88">
        <v>24.32</v>
      </c>
      <c r="BE88">
        <v>7.18</v>
      </c>
      <c r="BF88">
        <v>0</v>
      </c>
      <c r="BG88">
        <v>1.85</v>
      </c>
      <c r="BH88">
        <v>5.57</v>
      </c>
      <c r="BI88">
        <v>6.78</v>
      </c>
      <c r="BJ88">
        <v>1.54</v>
      </c>
      <c r="BK88">
        <v>3.89</v>
      </c>
      <c r="BL88">
        <v>1.83</v>
      </c>
      <c r="BM88">
        <v>1.43</v>
      </c>
      <c r="BN88">
        <v>0.47</v>
      </c>
      <c r="BO88">
        <v>14.46</v>
      </c>
      <c r="BP88">
        <v>3.75</v>
      </c>
      <c r="BQ88">
        <v>4.13</v>
      </c>
      <c r="BR88">
        <v>1.08</v>
      </c>
      <c r="BS88">
        <v>0.44</v>
      </c>
      <c r="BT88">
        <v>0</v>
      </c>
      <c r="BU88">
        <v>0</v>
      </c>
      <c r="BV88">
        <v>0</v>
      </c>
      <c r="BW88">
        <f t="shared" si="5"/>
        <v>78.719999999999985</v>
      </c>
    </row>
    <row r="89" spans="1:75">
      <c r="A89" t="s">
        <v>131</v>
      </c>
      <c r="B89">
        <v>0</v>
      </c>
      <c r="C89">
        <v>1.544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207.986546</v>
      </c>
      <c r="L89">
        <v>630.28984600000001</v>
      </c>
      <c r="M89">
        <v>44.39</v>
      </c>
      <c r="N89">
        <v>113.99062499999999</v>
      </c>
      <c r="O89">
        <v>119.337328</v>
      </c>
      <c r="P89">
        <v>134.43414999999999</v>
      </c>
      <c r="Q89">
        <v>21.0563</v>
      </c>
      <c r="R89">
        <v>40.166195000000002</v>
      </c>
      <c r="S89">
        <v>24.787955</v>
      </c>
      <c r="T89">
        <v>0</v>
      </c>
      <c r="U89">
        <v>269.40870000000001</v>
      </c>
      <c r="V89">
        <v>20.004449999999999</v>
      </c>
      <c r="W89">
        <v>29.873505000000002</v>
      </c>
      <c r="X89">
        <v>142.35257799999999</v>
      </c>
      <c r="Y89">
        <v>0</v>
      </c>
      <c r="Z89">
        <v>18.973251000000001</v>
      </c>
      <c r="AA89">
        <v>41.166899999999998</v>
      </c>
      <c r="AB89">
        <v>38.127265999999999</v>
      </c>
      <c r="AC89">
        <v>28.04561</v>
      </c>
      <c r="AD89">
        <v>35.265098999999999</v>
      </c>
      <c r="AE89">
        <v>47.706277</v>
      </c>
      <c r="AF89">
        <v>27.593209999999999</v>
      </c>
      <c r="AG89">
        <v>17.932787999999999</v>
      </c>
      <c r="AH89">
        <v>135.433311</v>
      </c>
      <c r="AI89">
        <v>13.512895</v>
      </c>
      <c r="AJ89">
        <v>0</v>
      </c>
      <c r="AK89">
        <v>48.983400000000003</v>
      </c>
      <c r="AL89">
        <v>58.309159999999999</v>
      </c>
      <c r="AM89">
        <v>15.43614</v>
      </c>
      <c r="AN89">
        <v>0.79379900000000003</v>
      </c>
      <c r="AO89">
        <v>24.115349999999999</v>
      </c>
      <c r="AP89">
        <v>9.1476209999999991</v>
      </c>
      <c r="AQ89">
        <v>60.065460000000002</v>
      </c>
      <c r="AR89">
        <v>19.176480000000002</v>
      </c>
      <c r="AS89">
        <v>11.034003</v>
      </c>
      <c r="AT89">
        <v>14.471912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77.149999999999991</v>
      </c>
      <c r="BA89">
        <f t="shared" si="4"/>
        <v>2542.0621099999998</v>
      </c>
      <c r="BD89">
        <v>24.32</v>
      </c>
      <c r="BE89">
        <v>7.18</v>
      </c>
      <c r="BF89">
        <v>0</v>
      </c>
      <c r="BG89">
        <v>1.85</v>
      </c>
      <c r="BH89">
        <v>5.57</v>
      </c>
      <c r="BI89">
        <v>6.78</v>
      </c>
      <c r="BJ89">
        <v>1.54</v>
      </c>
      <c r="BK89">
        <v>3.89</v>
      </c>
      <c r="BL89">
        <v>1.83</v>
      </c>
      <c r="BM89">
        <v>1.43</v>
      </c>
      <c r="BN89">
        <v>0.47</v>
      </c>
      <c r="BO89">
        <v>12.89</v>
      </c>
      <c r="BP89">
        <v>3.75</v>
      </c>
      <c r="BQ89">
        <v>4.13</v>
      </c>
      <c r="BR89">
        <v>1.08</v>
      </c>
      <c r="BS89">
        <v>0.44</v>
      </c>
      <c r="BT89">
        <v>0</v>
      </c>
      <c r="BU89">
        <v>0</v>
      </c>
      <c r="BV89">
        <v>0</v>
      </c>
      <c r="BW89">
        <f t="shared" si="5"/>
        <v>77.149999999999991</v>
      </c>
    </row>
    <row r="90" spans="1:75">
      <c r="A90" t="s">
        <v>132</v>
      </c>
      <c r="B90">
        <v>0</v>
      </c>
      <c r="C90">
        <v>1.544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207.986546</v>
      </c>
      <c r="L90">
        <v>630.28984600000001</v>
      </c>
      <c r="M90">
        <v>44.39</v>
      </c>
      <c r="N90">
        <v>113.99062499999999</v>
      </c>
      <c r="O90">
        <v>119.337328</v>
      </c>
      <c r="P90">
        <v>134.43414999999999</v>
      </c>
      <c r="Q90">
        <v>21.0563</v>
      </c>
      <c r="R90">
        <v>40.166195000000002</v>
      </c>
      <c r="S90">
        <v>24.787955</v>
      </c>
      <c r="T90">
        <v>0</v>
      </c>
      <c r="U90">
        <v>269.40870000000001</v>
      </c>
      <c r="V90">
        <v>20.004449999999999</v>
      </c>
      <c r="W90">
        <v>29.873505000000002</v>
      </c>
      <c r="X90">
        <v>142.35257799999999</v>
      </c>
      <c r="Y90">
        <v>0</v>
      </c>
      <c r="Z90">
        <v>18.973251000000001</v>
      </c>
      <c r="AA90">
        <v>41.166899999999998</v>
      </c>
      <c r="AB90">
        <v>38.127265999999999</v>
      </c>
      <c r="AC90">
        <v>28.04561</v>
      </c>
      <c r="AD90">
        <v>35.265098999999999</v>
      </c>
      <c r="AE90">
        <v>47.706277</v>
      </c>
      <c r="AF90">
        <v>27.593209999999999</v>
      </c>
      <c r="AG90">
        <v>17.932787999999999</v>
      </c>
      <c r="AH90">
        <v>135.433311</v>
      </c>
      <c r="AI90">
        <v>13.512895</v>
      </c>
      <c r="AJ90">
        <v>0</v>
      </c>
      <c r="AK90">
        <v>48.983400000000003</v>
      </c>
      <c r="AL90">
        <v>58.309159999999999</v>
      </c>
      <c r="AM90">
        <v>15.43614</v>
      </c>
      <c r="AN90">
        <v>0.79379900000000003</v>
      </c>
      <c r="AO90">
        <v>24.115349999999999</v>
      </c>
      <c r="AP90">
        <v>9.1476209999999991</v>
      </c>
      <c r="AQ90">
        <v>60.065460000000002</v>
      </c>
      <c r="AR90">
        <v>19.176480000000002</v>
      </c>
      <c r="AS90">
        <v>11.034003</v>
      </c>
      <c r="AT90">
        <v>14.471912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77.149999999999991</v>
      </c>
      <c r="BA90">
        <f t="shared" si="4"/>
        <v>2542.0621099999998</v>
      </c>
      <c r="BD90">
        <v>24.32</v>
      </c>
      <c r="BE90">
        <v>7.18</v>
      </c>
      <c r="BF90">
        <v>0</v>
      </c>
      <c r="BG90">
        <v>1.85</v>
      </c>
      <c r="BH90">
        <v>5.57</v>
      </c>
      <c r="BI90">
        <v>6.78</v>
      </c>
      <c r="BJ90">
        <v>1.54</v>
      </c>
      <c r="BK90">
        <v>3.89</v>
      </c>
      <c r="BL90">
        <v>1.83</v>
      </c>
      <c r="BM90">
        <v>1.43</v>
      </c>
      <c r="BN90">
        <v>0.47</v>
      </c>
      <c r="BO90">
        <v>12.89</v>
      </c>
      <c r="BP90">
        <v>3.75</v>
      </c>
      <c r="BQ90">
        <v>4.13</v>
      </c>
      <c r="BR90">
        <v>1.08</v>
      </c>
      <c r="BS90">
        <v>0.44</v>
      </c>
      <c r="BT90">
        <v>0</v>
      </c>
      <c r="BU90">
        <v>0</v>
      </c>
      <c r="BV90">
        <v>0</v>
      </c>
      <c r="BW90">
        <f t="shared" si="5"/>
        <v>77.149999999999991</v>
      </c>
    </row>
    <row r="91" spans="1:75">
      <c r="A91" t="s">
        <v>133</v>
      </c>
      <c r="B91">
        <v>0</v>
      </c>
      <c r="C91">
        <v>1.544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207.986546</v>
      </c>
      <c r="L91">
        <v>630.28984600000001</v>
      </c>
      <c r="M91">
        <v>44.39</v>
      </c>
      <c r="N91">
        <v>113.99062499999999</v>
      </c>
      <c r="O91">
        <v>119.337328</v>
      </c>
      <c r="P91">
        <v>134.43414999999999</v>
      </c>
      <c r="Q91">
        <v>21.0563</v>
      </c>
      <c r="R91">
        <v>40.166195000000002</v>
      </c>
      <c r="S91">
        <v>24.787955</v>
      </c>
      <c r="T91">
        <v>0</v>
      </c>
      <c r="U91">
        <v>269.40870000000001</v>
      </c>
      <c r="V91">
        <v>20.004449999999999</v>
      </c>
      <c r="W91">
        <v>29.873505000000002</v>
      </c>
      <c r="X91">
        <v>142.35257799999999</v>
      </c>
      <c r="Y91">
        <v>0</v>
      </c>
      <c r="Z91">
        <v>18.973251000000001</v>
      </c>
      <c r="AA91">
        <v>41.548074999999997</v>
      </c>
      <c r="AB91">
        <v>38.127265999999999</v>
      </c>
      <c r="AC91">
        <v>28.04561</v>
      </c>
      <c r="AD91">
        <v>35.265098999999999</v>
      </c>
      <c r="AE91">
        <v>50.266657000000002</v>
      </c>
      <c r="AF91">
        <v>29.115594000000002</v>
      </c>
      <c r="AG91">
        <v>17.932787999999999</v>
      </c>
      <c r="AH91">
        <v>135.433311</v>
      </c>
      <c r="AI91">
        <v>13.512895</v>
      </c>
      <c r="AJ91">
        <v>0</v>
      </c>
      <c r="AK91">
        <v>48.983400000000003</v>
      </c>
      <c r="AL91">
        <v>58.309159999999999</v>
      </c>
      <c r="AM91">
        <v>16.207947000000001</v>
      </c>
      <c r="AN91">
        <v>0.79379900000000003</v>
      </c>
      <c r="AO91">
        <v>24.115349999999999</v>
      </c>
      <c r="AP91">
        <v>9.1476209999999991</v>
      </c>
      <c r="AQ91">
        <v>60.065460000000002</v>
      </c>
      <c r="AR91">
        <v>19.176480000000002</v>
      </c>
      <c r="AS91">
        <v>12.98118</v>
      </c>
      <c r="AT91">
        <v>14.471912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78.73</v>
      </c>
      <c r="BA91">
        <f t="shared" si="4"/>
        <v>2550.8250329999992</v>
      </c>
      <c r="BD91">
        <v>23.23</v>
      </c>
      <c r="BE91">
        <v>7.36</v>
      </c>
      <c r="BF91">
        <v>0</v>
      </c>
      <c r="BG91">
        <v>1.91</v>
      </c>
      <c r="BH91">
        <v>5.57</v>
      </c>
      <c r="BI91">
        <v>6.92</v>
      </c>
      <c r="BJ91">
        <v>1.51</v>
      </c>
      <c r="BK91">
        <v>3.97</v>
      </c>
      <c r="BL91">
        <v>1.96</v>
      </c>
      <c r="BM91">
        <v>1.43</v>
      </c>
      <c r="BN91">
        <v>0.48</v>
      </c>
      <c r="BO91">
        <v>14.81</v>
      </c>
      <c r="BP91">
        <v>3.84</v>
      </c>
      <c r="BQ91">
        <v>4.26</v>
      </c>
      <c r="BR91">
        <v>1.04</v>
      </c>
      <c r="BS91">
        <v>0.44</v>
      </c>
      <c r="BT91">
        <v>0</v>
      </c>
      <c r="BU91">
        <v>0</v>
      </c>
      <c r="BV91">
        <v>0</v>
      </c>
      <c r="BW91">
        <f t="shared" si="5"/>
        <v>78.73</v>
      </c>
    </row>
    <row r="92" spans="1:75">
      <c r="A92" t="s">
        <v>134</v>
      </c>
      <c r="B92">
        <v>0</v>
      </c>
      <c r="C92">
        <v>1.544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207.986546</v>
      </c>
      <c r="L92">
        <v>630.28984600000001</v>
      </c>
      <c r="M92">
        <v>44.39</v>
      </c>
      <c r="N92">
        <v>113.99062499999999</v>
      </c>
      <c r="O92">
        <v>119.337328</v>
      </c>
      <c r="P92">
        <v>134.43414999999999</v>
      </c>
      <c r="Q92">
        <v>21.0563</v>
      </c>
      <c r="R92">
        <v>40.166195000000002</v>
      </c>
      <c r="S92">
        <v>24.787955</v>
      </c>
      <c r="T92">
        <v>0</v>
      </c>
      <c r="U92">
        <v>269.40870000000001</v>
      </c>
      <c r="V92">
        <v>20.004449999999999</v>
      </c>
      <c r="W92">
        <v>29.873505000000002</v>
      </c>
      <c r="X92">
        <v>142.35257799999999</v>
      </c>
      <c r="Y92">
        <v>0</v>
      </c>
      <c r="Z92">
        <v>18.973251000000001</v>
      </c>
      <c r="AA92">
        <v>41.548074999999997</v>
      </c>
      <c r="AB92">
        <v>38.127265999999999</v>
      </c>
      <c r="AC92">
        <v>28.04561</v>
      </c>
      <c r="AD92">
        <v>35.265098999999999</v>
      </c>
      <c r="AE92">
        <v>50.266657000000002</v>
      </c>
      <c r="AF92">
        <v>29.115594000000002</v>
      </c>
      <c r="AG92">
        <v>17.932787999999999</v>
      </c>
      <c r="AH92">
        <v>135.433311</v>
      </c>
      <c r="AI92">
        <v>13.512895</v>
      </c>
      <c r="AJ92">
        <v>0</v>
      </c>
      <c r="AK92">
        <v>48.983400000000003</v>
      </c>
      <c r="AL92">
        <v>58.309159999999999</v>
      </c>
      <c r="AM92">
        <v>16.207947000000001</v>
      </c>
      <c r="AN92">
        <v>0.79379900000000003</v>
      </c>
      <c r="AO92">
        <v>24.115349999999999</v>
      </c>
      <c r="AP92">
        <v>9.1476209999999991</v>
      </c>
      <c r="AQ92">
        <v>60.065460000000002</v>
      </c>
      <c r="AR92">
        <v>19.176480000000002</v>
      </c>
      <c r="AS92">
        <v>12.98118</v>
      </c>
      <c r="AT92">
        <v>14.471912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78.750000000000014</v>
      </c>
      <c r="BA92">
        <f t="shared" si="4"/>
        <v>2550.8450329999991</v>
      </c>
      <c r="BD92">
        <v>23.23</v>
      </c>
      <c r="BE92">
        <v>7.36</v>
      </c>
      <c r="BF92">
        <v>0</v>
      </c>
      <c r="BG92">
        <v>1.91</v>
      </c>
      <c r="BH92">
        <v>5.57</v>
      </c>
      <c r="BI92">
        <v>6.92</v>
      </c>
      <c r="BJ92">
        <v>1.51</v>
      </c>
      <c r="BK92">
        <v>3.97</v>
      </c>
      <c r="BL92">
        <v>1.96</v>
      </c>
      <c r="BM92">
        <v>1.45</v>
      </c>
      <c r="BN92">
        <v>0.48</v>
      </c>
      <c r="BO92">
        <v>14.81</v>
      </c>
      <c r="BP92">
        <v>3.84</v>
      </c>
      <c r="BQ92">
        <v>4.26</v>
      </c>
      <c r="BR92">
        <v>1.04</v>
      </c>
      <c r="BS92">
        <v>0.44</v>
      </c>
      <c r="BT92">
        <v>0</v>
      </c>
      <c r="BU92">
        <v>0</v>
      </c>
      <c r="BV92">
        <v>0</v>
      </c>
      <c r="BW92">
        <f t="shared" si="5"/>
        <v>78.750000000000014</v>
      </c>
    </row>
    <row r="93" spans="1:75">
      <c r="A93" t="s">
        <v>135</v>
      </c>
      <c r="B93">
        <v>0</v>
      </c>
      <c r="C93">
        <v>1.544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207.986546</v>
      </c>
      <c r="L93">
        <v>597.43188599999996</v>
      </c>
      <c r="M93">
        <v>44.39</v>
      </c>
      <c r="N93">
        <v>113.99062499999999</v>
      </c>
      <c r="O93">
        <v>119.337328</v>
      </c>
      <c r="P93">
        <v>134.43414999999999</v>
      </c>
      <c r="Q93">
        <v>21.0563</v>
      </c>
      <c r="R93">
        <v>40.166195000000002</v>
      </c>
      <c r="S93">
        <v>24.787955</v>
      </c>
      <c r="T93">
        <v>0</v>
      </c>
      <c r="U93">
        <v>269.40870000000001</v>
      </c>
      <c r="V93">
        <v>20.004449999999999</v>
      </c>
      <c r="W93">
        <v>29.873505000000002</v>
      </c>
      <c r="X93">
        <v>142.35257799999999</v>
      </c>
      <c r="Y93">
        <v>0</v>
      </c>
      <c r="Z93">
        <v>18.973251000000001</v>
      </c>
      <c r="AA93">
        <v>41.548074999999997</v>
      </c>
      <c r="AB93">
        <v>38.127265999999999</v>
      </c>
      <c r="AC93">
        <v>28.04561</v>
      </c>
      <c r="AD93">
        <v>35.265098999999999</v>
      </c>
      <c r="AE93">
        <v>50.266657000000002</v>
      </c>
      <c r="AF93">
        <v>29.115594000000002</v>
      </c>
      <c r="AG93">
        <v>17.932787999999999</v>
      </c>
      <c r="AH93">
        <v>135.433311</v>
      </c>
      <c r="AI93">
        <v>13.512895</v>
      </c>
      <c r="AJ93">
        <v>0</v>
      </c>
      <c r="AK93">
        <v>48.983400000000003</v>
      </c>
      <c r="AL93">
        <v>58.309159999999999</v>
      </c>
      <c r="AM93">
        <v>16.207947000000001</v>
      </c>
      <c r="AN93">
        <v>0.79379900000000003</v>
      </c>
      <c r="AO93">
        <v>24.115349999999999</v>
      </c>
      <c r="AP93">
        <v>9.1476209999999991</v>
      </c>
      <c r="AQ93">
        <v>60.065460000000002</v>
      </c>
      <c r="AR93">
        <v>19.176480000000002</v>
      </c>
      <c r="AS93">
        <v>14.928357</v>
      </c>
      <c r="AT93">
        <v>13.519029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78.750000000000014</v>
      </c>
      <c r="BA93">
        <f t="shared" si="4"/>
        <v>2518.9813669999994</v>
      </c>
      <c r="BD93">
        <v>23.23</v>
      </c>
      <c r="BE93">
        <v>7.36</v>
      </c>
      <c r="BF93">
        <v>0</v>
      </c>
      <c r="BG93">
        <v>1.91</v>
      </c>
      <c r="BH93">
        <v>5.57</v>
      </c>
      <c r="BI93">
        <v>6.92</v>
      </c>
      <c r="BJ93">
        <v>1.51</v>
      </c>
      <c r="BK93">
        <v>3.97</v>
      </c>
      <c r="BL93">
        <v>1.96</v>
      </c>
      <c r="BM93">
        <v>1.45</v>
      </c>
      <c r="BN93">
        <v>0.48</v>
      </c>
      <c r="BO93">
        <v>14.81</v>
      </c>
      <c r="BP93">
        <v>3.84</v>
      </c>
      <c r="BQ93">
        <v>4.26</v>
      </c>
      <c r="BR93">
        <v>1.04</v>
      </c>
      <c r="BS93">
        <v>0.44</v>
      </c>
      <c r="BT93">
        <v>0</v>
      </c>
      <c r="BU93">
        <v>0</v>
      </c>
      <c r="BV93">
        <v>0</v>
      </c>
      <c r="BW93">
        <f t="shared" si="5"/>
        <v>78.750000000000014</v>
      </c>
    </row>
    <row r="94" spans="1:75">
      <c r="A94" t="s">
        <v>136</v>
      </c>
      <c r="B94">
        <v>0</v>
      </c>
      <c r="C94">
        <v>1.544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207.986546</v>
      </c>
      <c r="L94">
        <v>597.43188599999996</v>
      </c>
      <c r="M94">
        <v>44.39</v>
      </c>
      <c r="N94">
        <v>113.99062499999999</v>
      </c>
      <c r="O94">
        <v>119.337328</v>
      </c>
      <c r="P94">
        <v>134.43414999999999</v>
      </c>
      <c r="Q94">
        <v>21.0563</v>
      </c>
      <c r="R94">
        <v>40.166195000000002</v>
      </c>
      <c r="S94">
        <v>24.787955</v>
      </c>
      <c r="T94">
        <v>0</v>
      </c>
      <c r="U94">
        <v>269.40870000000001</v>
      </c>
      <c r="V94">
        <v>20.004449999999999</v>
      </c>
      <c r="W94">
        <v>29.873505000000002</v>
      </c>
      <c r="X94">
        <v>142.35257799999999</v>
      </c>
      <c r="Y94">
        <v>0</v>
      </c>
      <c r="Z94">
        <v>18.973251000000001</v>
      </c>
      <c r="AA94">
        <v>41.548074999999997</v>
      </c>
      <c r="AB94">
        <v>38.127265999999999</v>
      </c>
      <c r="AC94">
        <v>28.04561</v>
      </c>
      <c r="AD94">
        <v>35.265098999999999</v>
      </c>
      <c r="AE94">
        <v>50.266657000000002</v>
      </c>
      <c r="AF94">
        <v>29.115594000000002</v>
      </c>
      <c r="AG94">
        <v>17.932787999999999</v>
      </c>
      <c r="AH94">
        <v>135.433311</v>
      </c>
      <c r="AI94">
        <v>13.512895</v>
      </c>
      <c r="AJ94">
        <v>0</v>
      </c>
      <c r="AK94">
        <v>48.983400000000003</v>
      </c>
      <c r="AL94">
        <v>58.309159999999999</v>
      </c>
      <c r="AM94">
        <v>16.207947000000001</v>
      </c>
      <c r="AN94">
        <v>0.79379900000000003</v>
      </c>
      <c r="AO94">
        <v>24.115349999999999</v>
      </c>
      <c r="AP94">
        <v>9.1476209999999991</v>
      </c>
      <c r="AQ94">
        <v>60.065460000000002</v>
      </c>
      <c r="AR94">
        <v>19.176480000000002</v>
      </c>
      <c r="AS94">
        <v>14.928357</v>
      </c>
      <c r="AT94">
        <v>14.471912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78.650000000000006</v>
      </c>
      <c r="BA94">
        <f t="shared" si="4"/>
        <v>2519.8342499999994</v>
      </c>
      <c r="BD94">
        <v>23.23</v>
      </c>
      <c r="BE94">
        <v>7.36</v>
      </c>
      <c r="BF94">
        <v>0</v>
      </c>
      <c r="BG94">
        <v>1.91</v>
      </c>
      <c r="BH94">
        <v>5.57</v>
      </c>
      <c r="BI94">
        <v>6.92</v>
      </c>
      <c r="BJ94">
        <v>1.51</v>
      </c>
      <c r="BK94">
        <v>3.91</v>
      </c>
      <c r="BL94">
        <v>1.92</v>
      </c>
      <c r="BM94">
        <v>1.45</v>
      </c>
      <c r="BN94">
        <v>0.48</v>
      </c>
      <c r="BO94">
        <v>14.81</v>
      </c>
      <c r="BP94">
        <v>3.84</v>
      </c>
      <c r="BQ94">
        <v>4.26</v>
      </c>
      <c r="BR94">
        <v>1.04</v>
      </c>
      <c r="BS94">
        <v>0.44</v>
      </c>
      <c r="BT94">
        <v>0</v>
      </c>
      <c r="BU94">
        <v>0</v>
      </c>
      <c r="BV94">
        <v>0</v>
      </c>
      <c r="BW94">
        <f t="shared" si="5"/>
        <v>78.650000000000006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207.986546</v>
      </c>
      <c r="L95">
        <v>607.46788600000002</v>
      </c>
      <c r="M95">
        <v>44.39</v>
      </c>
      <c r="N95">
        <v>113.99062499999999</v>
      </c>
      <c r="O95">
        <v>119.337328</v>
      </c>
      <c r="P95">
        <v>134.43414999999999</v>
      </c>
      <c r="Q95">
        <v>21.0563</v>
      </c>
      <c r="R95">
        <v>40.166195000000002</v>
      </c>
      <c r="S95">
        <v>24.787955</v>
      </c>
      <c r="T95">
        <v>0</v>
      </c>
      <c r="U95">
        <v>269.40870000000001</v>
      </c>
      <c r="V95">
        <v>20.004449999999999</v>
      </c>
      <c r="W95">
        <v>29.873505000000002</v>
      </c>
      <c r="X95">
        <v>142.35257799999999</v>
      </c>
      <c r="Y95">
        <v>0</v>
      </c>
      <c r="Z95">
        <v>12.648834000000001</v>
      </c>
      <c r="AA95">
        <v>41.166899999999998</v>
      </c>
      <c r="AB95">
        <v>38.127265999999999</v>
      </c>
      <c r="AC95">
        <v>28.04561</v>
      </c>
      <c r="AD95">
        <v>26.387636000000001</v>
      </c>
      <c r="AE95">
        <v>47.706277</v>
      </c>
      <c r="AF95">
        <v>27.593209999999999</v>
      </c>
      <c r="AG95">
        <v>17.932787999999999</v>
      </c>
      <c r="AH95">
        <v>135.433311</v>
      </c>
      <c r="AI95">
        <v>3.0711119999999998</v>
      </c>
      <c r="AJ95">
        <v>0</v>
      </c>
      <c r="AK95">
        <v>48.983400000000003</v>
      </c>
      <c r="AL95">
        <v>58.309159999999999</v>
      </c>
      <c r="AM95">
        <v>15.43614</v>
      </c>
      <c r="AN95">
        <v>0.79379900000000003</v>
      </c>
      <c r="AO95">
        <v>24.115349999999999</v>
      </c>
      <c r="AP95">
        <v>9.1476209999999991</v>
      </c>
      <c r="AQ95">
        <v>60.065460000000002</v>
      </c>
      <c r="AR95">
        <v>10.653600000000001</v>
      </c>
      <c r="AS95">
        <v>11.034003</v>
      </c>
      <c r="AT95">
        <v>14.471912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78.650000000000006</v>
      </c>
      <c r="BA95">
        <f t="shared" si="4"/>
        <v>2485.0296069999999</v>
      </c>
      <c r="BD95">
        <v>23.23</v>
      </c>
      <c r="BE95">
        <v>7.36</v>
      </c>
      <c r="BF95">
        <v>0</v>
      </c>
      <c r="BG95">
        <v>1.91</v>
      </c>
      <c r="BH95">
        <v>5.57</v>
      </c>
      <c r="BI95">
        <v>6.92</v>
      </c>
      <c r="BJ95">
        <v>1.51</v>
      </c>
      <c r="BK95">
        <v>3.91</v>
      </c>
      <c r="BL95">
        <v>1.92</v>
      </c>
      <c r="BM95">
        <v>1.45</v>
      </c>
      <c r="BN95">
        <v>0.48</v>
      </c>
      <c r="BO95">
        <v>14.81</v>
      </c>
      <c r="BP95">
        <v>3.84</v>
      </c>
      <c r="BQ95">
        <v>4.26</v>
      </c>
      <c r="BR95">
        <v>1.04</v>
      </c>
      <c r="BS95">
        <v>0.44</v>
      </c>
      <c r="BT95">
        <v>0</v>
      </c>
      <c r="BU95">
        <v>0</v>
      </c>
      <c r="BV95">
        <v>0</v>
      </c>
      <c r="BW95">
        <f t="shared" si="5"/>
        <v>78.650000000000006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207.986546</v>
      </c>
      <c r="L96">
        <v>607.46788600000002</v>
      </c>
      <c r="M96">
        <v>44.39</v>
      </c>
      <c r="N96">
        <v>113.99062499999999</v>
      </c>
      <c r="O96">
        <v>119.337328</v>
      </c>
      <c r="P96">
        <v>134.43414999999999</v>
      </c>
      <c r="Q96">
        <v>21.0563</v>
      </c>
      <c r="R96">
        <v>40.166195000000002</v>
      </c>
      <c r="S96">
        <v>24.787955</v>
      </c>
      <c r="T96">
        <v>0</v>
      </c>
      <c r="U96">
        <v>269.40870000000001</v>
      </c>
      <c r="V96">
        <v>20.004449999999999</v>
      </c>
      <c r="W96">
        <v>29.873505000000002</v>
      </c>
      <c r="X96">
        <v>142.35257799999999</v>
      </c>
      <c r="Y96">
        <v>0</v>
      </c>
      <c r="Z96">
        <v>12.648834000000001</v>
      </c>
      <c r="AA96">
        <v>41.166899999999998</v>
      </c>
      <c r="AB96">
        <v>38.127265999999999</v>
      </c>
      <c r="AC96">
        <v>28.04561</v>
      </c>
      <c r="AD96">
        <v>26.387636000000001</v>
      </c>
      <c r="AE96">
        <v>47.706277</v>
      </c>
      <c r="AF96">
        <v>27.593209999999999</v>
      </c>
      <c r="AG96">
        <v>17.932787999999999</v>
      </c>
      <c r="AH96">
        <v>135.433311</v>
      </c>
      <c r="AI96">
        <v>3.0711119999999998</v>
      </c>
      <c r="AJ96">
        <v>0</v>
      </c>
      <c r="AK96">
        <v>48.983400000000003</v>
      </c>
      <c r="AL96">
        <v>58.309159999999999</v>
      </c>
      <c r="AM96">
        <v>15.43614</v>
      </c>
      <c r="AN96">
        <v>0.79379900000000003</v>
      </c>
      <c r="AO96">
        <v>24.115349999999999</v>
      </c>
      <c r="AP96">
        <v>9.1476209999999991</v>
      </c>
      <c r="AQ96">
        <v>60.065460000000002</v>
      </c>
      <c r="AR96">
        <v>10.653600000000001</v>
      </c>
      <c r="AS96">
        <v>11.034003</v>
      </c>
      <c r="AT96">
        <v>14.471912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78.8</v>
      </c>
      <c r="BA96">
        <f t="shared" si="4"/>
        <v>2485.179607</v>
      </c>
      <c r="BD96">
        <v>23.23</v>
      </c>
      <c r="BE96">
        <v>7.36</v>
      </c>
      <c r="BF96">
        <v>0</v>
      </c>
      <c r="BG96">
        <v>1.91</v>
      </c>
      <c r="BH96">
        <v>5.57</v>
      </c>
      <c r="BI96">
        <v>6.92</v>
      </c>
      <c r="BJ96">
        <v>1.51</v>
      </c>
      <c r="BK96">
        <v>3.91</v>
      </c>
      <c r="BL96">
        <v>1.92</v>
      </c>
      <c r="BM96">
        <v>1.47</v>
      </c>
      <c r="BN96">
        <v>0.48</v>
      </c>
      <c r="BO96">
        <v>14.81</v>
      </c>
      <c r="BP96">
        <v>3.84</v>
      </c>
      <c r="BQ96">
        <v>4.26</v>
      </c>
      <c r="BR96">
        <v>1.17</v>
      </c>
      <c r="BS96">
        <v>0.44</v>
      </c>
      <c r="BT96">
        <v>0</v>
      </c>
      <c r="BU96">
        <v>0</v>
      </c>
      <c r="BV96">
        <v>0</v>
      </c>
      <c r="BW96">
        <f t="shared" si="5"/>
        <v>78.8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207.986546</v>
      </c>
      <c r="L97">
        <v>597.43188599999996</v>
      </c>
      <c r="M97">
        <v>44.39</v>
      </c>
      <c r="N97">
        <v>113.99062499999999</v>
      </c>
      <c r="O97">
        <v>119.337328</v>
      </c>
      <c r="P97">
        <v>134.43414999999999</v>
      </c>
      <c r="Q97">
        <v>21.0563</v>
      </c>
      <c r="R97">
        <v>40.166195000000002</v>
      </c>
      <c r="S97">
        <v>24.787955</v>
      </c>
      <c r="T97">
        <v>0</v>
      </c>
      <c r="U97">
        <v>269.40870000000001</v>
      </c>
      <c r="V97">
        <v>20.004449999999999</v>
      </c>
      <c r="W97">
        <v>29.873505000000002</v>
      </c>
      <c r="X97">
        <v>142.35257799999999</v>
      </c>
      <c r="Y97">
        <v>0</v>
      </c>
      <c r="Z97">
        <v>12.648834000000001</v>
      </c>
      <c r="AA97">
        <v>41.166899999999998</v>
      </c>
      <c r="AB97">
        <v>38.127265999999999</v>
      </c>
      <c r="AC97">
        <v>28.04561</v>
      </c>
      <c r="AD97">
        <v>26.387636000000001</v>
      </c>
      <c r="AE97">
        <v>47.706277</v>
      </c>
      <c r="AF97">
        <v>27.593209999999999</v>
      </c>
      <c r="AG97">
        <v>17.932787999999999</v>
      </c>
      <c r="AH97">
        <v>135.433311</v>
      </c>
      <c r="AI97">
        <v>3.0711119999999998</v>
      </c>
      <c r="AJ97">
        <v>0</v>
      </c>
      <c r="AK97">
        <v>48.983400000000003</v>
      </c>
      <c r="AL97">
        <v>56.066499999999998</v>
      </c>
      <c r="AM97">
        <v>15.43614</v>
      </c>
      <c r="AN97">
        <v>0.79379900000000003</v>
      </c>
      <c r="AO97">
        <v>24.115349999999999</v>
      </c>
      <c r="AP97">
        <v>9.1476209999999991</v>
      </c>
      <c r="AQ97">
        <v>60.065460000000002</v>
      </c>
      <c r="AR97">
        <v>10.653600000000001</v>
      </c>
      <c r="AS97">
        <v>11.034003</v>
      </c>
      <c r="AT97">
        <v>14.471912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79.699999999999989</v>
      </c>
      <c r="BA97">
        <f t="shared" si="4"/>
        <v>2473.8009469999997</v>
      </c>
      <c r="BD97">
        <v>23.23</v>
      </c>
      <c r="BE97">
        <v>7.36</v>
      </c>
      <c r="BF97">
        <v>0</v>
      </c>
      <c r="BG97">
        <v>1.91</v>
      </c>
      <c r="BH97">
        <v>5.57</v>
      </c>
      <c r="BI97">
        <v>6.92</v>
      </c>
      <c r="BJ97">
        <v>1.51</v>
      </c>
      <c r="BK97">
        <v>3.91</v>
      </c>
      <c r="BL97">
        <v>1.92</v>
      </c>
      <c r="BM97">
        <v>1.47</v>
      </c>
      <c r="BN97">
        <v>0.48</v>
      </c>
      <c r="BO97">
        <v>15.64</v>
      </c>
      <c r="BP97">
        <v>3.84</v>
      </c>
      <c r="BQ97">
        <v>4.26</v>
      </c>
      <c r="BR97">
        <v>1.24</v>
      </c>
      <c r="BS97">
        <v>0.44</v>
      </c>
      <c r="BT97">
        <v>0</v>
      </c>
      <c r="BU97">
        <v>0</v>
      </c>
      <c r="BV97">
        <v>0</v>
      </c>
      <c r="BW97">
        <f t="shared" si="5"/>
        <v>79.699999999999989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207.986546</v>
      </c>
      <c r="L98">
        <v>597.43188599999996</v>
      </c>
      <c r="M98">
        <v>44.39</v>
      </c>
      <c r="N98">
        <v>113.99062499999999</v>
      </c>
      <c r="O98">
        <v>119.337328</v>
      </c>
      <c r="P98">
        <v>134.43414999999999</v>
      </c>
      <c r="Q98">
        <v>21.0563</v>
      </c>
      <c r="R98">
        <v>40.166195000000002</v>
      </c>
      <c r="S98">
        <v>24.787955</v>
      </c>
      <c r="T98">
        <v>0</v>
      </c>
      <c r="U98">
        <v>269.40870000000001</v>
      </c>
      <c r="V98">
        <v>20.004449999999999</v>
      </c>
      <c r="W98">
        <v>29.873505000000002</v>
      </c>
      <c r="X98">
        <v>142.35257799999999</v>
      </c>
      <c r="Y98">
        <v>0</v>
      </c>
      <c r="Z98">
        <v>12.648834000000001</v>
      </c>
      <c r="AA98">
        <v>41.166899999999998</v>
      </c>
      <c r="AB98">
        <v>38.127265999999999</v>
      </c>
      <c r="AC98">
        <v>28.04561</v>
      </c>
      <c r="AD98">
        <v>26.387636000000001</v>
      </c>
      <c r="AE98">
        <v>47.706277</v>
      </c>
      <c r="AF98">
        <v>27.593209999999999</v>
      </c>
      <c r="AG98">
        <v>17.932787999999999</v>
      </c>
      <c r="AH98">
        <v>135.433311</v>
      </c>
      <c r="AI98">
        <v>3.0711119999999998</v>
      </c>
      <c r="AJ98">
        <v>0</v>
      </c>
      <c r="AK98">
        <v>48.983400000000003</v>
      </c>
      <c r="AL98">
        <v>56.066499999999998</v>
      </c>
      <c r="AM98">
        <v>15.43614</v>
      </c>
      <c r="AN98">
        <v>0.79379900000000003</v>
      </c>
      <c r="AO98">
        <v>24.115349999999999</v>
      </c>
      <c r="AP98">
        <v>9.1476209999999991</v>
      </c>
      <c r="AQ98">
        <v>60.065460000000002</v>
      </c>
      <c r="AR98">
        <v>10.653600000000001</v>
      </c>
      <c r="AS98">
        <v>11.034003</v>
      </c>
      <c r="AT98">
        <v>13.826831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79.809999999999988</v>
      </c>
      <c r="BA98">
        <f t="shared" si="4"/>
        <v>2473.2658659999997</v>
      </c>
      <c r="BD98">
        <v>23.23</v>
      </c>
      <c r="BE98">
        <v>7.36</v>
      </c>
      <c r="BF98">
        <v>0</v>
      </c>
      <c r="BG98">
        <v>1.91</v>
      </c>
      <c r="BH98">
        <v>5.57</v>
      </c>
      <c r="BI98">
        <v>6.92</v>
      </c>
      <c r="BJ98">
        <v>1.51</v>
      </c>
      <c r="BK98">
        <v>3.91</v>
      </c>
      <c r="BL98">
        <v>1.92</v>
      </c>
      <c r="BM98">
        <v>1.47</v>
      </c>
      <c r="BN98">
        <v>0.48</v>
      </c>
      <c r="BO98">
        <v>15.64</v>
      </c>
      <c r="BP98">
        <v>3.84</v>
      </c>
      <c r="BQ98">
        <v>4.26</v>
      </c>
      <c r="BR98">
        <v>1.35</v>
      </c>
      <c r="BS98">
        <v>0.44</v>
      </c>
      <c r="BT98">
        <v>0</v>
      </c>
      <c r="BU98">
        <v>0</v>
      </c>
      <c r="BV98">
        <v>0</v>
      </c>
      <c r="BW98">
        <f t="shared" si="5"/>
        <v>79.809999999999988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1.2520874999999992E-2</v>
      </c>
      <c r="D99">
        <f t="shared" si="6"/>
        <v>3.6187499999999999E-5</v>
      </c>
      <c r="E99">
        <f t="shared" si="6"/>
        <v>0</v>
      </c>
      <c r="F99">
        <f t="shared" si="6"/>
        <v>0</v>
      </c>
      <c r="G99">
        <f t="shared" si="6"/>
        <v>2.4125000000000001E-3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4.0954026070000031</v>
      </c>
      <c r="L99">
        <f t="shared" si="6"/>
        <v>11.916193225499994</v>
      </c>
      <c r="M99">
        <f t="shared" si="6"/>
        <v>1.0653599999999994</v>
      </c>
      <c r="N99">
        <f t="shared" si="6"/>
        <v>2.7357750000000047</v>
      </c>
      <c r="O99">
        <f t="shared" si="6"/>
        <v>2.8640958719999943</v>
      </c>
      <c r="P99">
        <f t="shared" si="6"/>
        <v>2.9887328689999935</v>
      </c>
      <c r="Q99">
        <f t="shared" si="6"/>
        <v>0.42760114575000002</v>
      </c>
      <c r="R99">
        <f t="shared" si="6"/>
        <v>0.89068677224999815</v>
      </c>
      <c r="S99">
        <f t="shared" si="6"/>
        <v>0.54826617225000029</v>
      </c>
      <c r="T99">
        <f t="shared" si="6"/>
        <v>0</v>
      </c>
      <c r="U99">
        <f t="shared" si="6"/>
        <v>6.427442812499998</v>
      </c>
      <c r="V99">
        <f t="shared" si="6"/>
        <v>0.44831108649999929</v>
      </c>
      <c r="W99">
        <f t="shared" si="6"/>
        <v>0.66618403200000031</v>
      </c>
      <c r="X99">
        <f t="shared" si="6"/>
        <v>3.3507163879999995</v>
      </c>
      <c r="Y99">
        <f t="shared" si="6"/>
        <v>0</v>
      </c>
      <c r="Z99">
        <f t="shared" si="6"/>
        <v>0.31938305849999965</v>
      </c>
      <c r="AA99">
        <f t="shared" si="6"/>
        <v>0.98914912500000141</v>
      </c>
      <c r="AB99">
        <f t="shared" si="6"/>
        <v>0.91505438399999939</v>
      </c>
      <c r="AC99">
        <f t="shared" si="6"/>
        <v>0.65435988200000006</v>
      </c>
      <c r="AD99">
        <f t="shared" si="6"/>
        <v>0.82630649925000055</v>
      </c>
      <c r="AE99">
        <f t="shared" si="6"/>
        <v>1.1526317880000025</v>
      </c>
      <c r="AF99">
        <f t="shared" si="6"/>
        <v>0.66680419199999963</v>
      </c>
      <c r="AG99">
        <f t="shared" si="6"/>
        <v>0.43038691200000045</v>
      </c>
      <c r="AH99">
        <f t="shared" si="6"/>
        <v>2.8192426735000011</v>
      </c>
      <c r="AI99">
        <f t="shared" si="6"/>
        <v>0.35695540399999992</v>
      </c>
      <c r="AJ99">
        <f t="shared" si="6"/>
        <v>0</v>
      </c>
      <c r="AK99">
        <f t="shared" si="6"/>
        <v>1.1756016000000014</v>
      </c>
      <c r="AL99">
        <f t="shared" si="6"/>
        <v>1.5347083044999967</v>
      </c>
      <c r="AM99">
        <f t="shared" si="6"/>
        <v>0.37278278100000067</v>
      </c>
      <c r="AN99">
        <f t="shared" si="6"/>
        <v>1.9051176000000027E-2</v>
      </c>
      <c r="AO99">
        <f t="shared" si="6"/>
        <v>0.61678553999999997</v>
      </c>
      <c r="AP99">
        <f t="shared" si="6"/>
        <v>0.24636768299999964</v>
      </c>
      <c r="AQ99">
        <f t="shared" si="6"/>
        <v>1.2836712262499979</v>
      </c>
      <c r="AR99">
        <f t="shared" si="6"/>
        <v>0.43679760000000056</v>
      </c>
      <c r="AS99">
        <f t="shared" si="6"/>
        <v>0.3439363634999999</v>
      </c>
      <c r="AT99">
        <f t="shared" si="6"/>
        <v>0.33659728424999963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1.9105574999999992</v>
      </c>
      <c r="BA99">
        <f t="shared" si="4"/>
        <v>55.846868521999987</v>
      </c>
      <c r="BD99">
        <f t="shared" ref="BD99:BW99" si="7">SUM(BD3:BD98)/4000</f>
        <v>0.56712000000000007</v>
      </c>
      <c r="BE99">
        <f t="shared" si="7"/>
        <v>0.17523999999999998</v>
      </c>
      <c r="BF99">
        <f t="shared" si="7"/>
        <v>2.3422499999999992E-2</v>
      </c>
      <c r="BG99">
        <f t="shared" si="7"/>
        <v>4.5359999999999935E-2</v>
      </c>
      <c r="BH99">
        <f t="shared" si="7"/>
        <v>0.13267999999999991</v>
      </c>
      <c r="BI99">
        <f t="shared" si="7"/>
        <v>0.16495999999999991</v>
      </c>
      <c r="BJ99">
        <f t="shared" si="7"/>
        <v>3.6480000000000019E-2</v>
      </c>
      <c r="BK99">
        <f t="shared" si="7"/>
        <v>9.2807499999999904E-2</v>
      </c>
      <c r="BL99">
        <f t="shared" si="7"/>
        <v>3.5039999999999953E-2</v>
      </c>
      <c r="BM99">
        <f t="shared" si="7"/>
        <v>3.1197500000000013E-2</v>
      </c>
      <c r="BN99">
        <f t="shared" si="7"/>
        <v>1.143999999999999E-2</v>
      </c>
      <c r="BO99">
        <f t="shared" si="7"/>
        <v>0.36624999999999991</v>
      </c>
      <c r="BP99">
        <f t="shared" si="7"/>
        <v>9.1279999999999945E-2</v>
      </c>
      <c r="BQ99">
        <f t="shared" si="7"/>
        <v>0.10119999999999987</v>
      </c>
      <c r="BR99">
        <f t="shared" si="7"/>
        <v>2.5520000000000015E-2</v>
      </c>
      <c r="BS99">
        <f t="shared" si="7"/>
        <v>1.0559999999999996E-2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1.9105574999999992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24.421586999999999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24.421586999999999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24.421586999999999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24.421586999999999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1.2210793499999999E-2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1.2210793499999999E-2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23.566831000000001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23.566831000000001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23.566831000000001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23.566831000000001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1.17834155E-2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1.17834155E-2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208.44</v>
      </c>
      <c r="C3" s="75">
        <v>58.6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271.41000000000003</v>
      </c>
      <c r="K3">
        <v>57.9</v>
      </c>
      <c r="L3">
        <v>10.48</v>
      </c>
      <c r="M3">
        <v>21.28</v>
      </c>
      <c r="N3" s="135">
        <v>0</v>
      </c>
      <c r="O3" s="135">
        <v>0</v>
      </c>
      <c r="P3" s="135">
        <v>0</v>
      </c>
      <c r="Q3">
        <v>10.36</v>
      </c>
      <c r="R3">
        <v>0</v>
      </c>
      <c r="S3">
        <v>9.75</v>
      </c>
      <c r="T3">
        <v>12.23</v>
      </c>
      <c r="U3">
        <v>4.08</v>
      </c>
      <c r="V3">
        <v>4.07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3.21</v>
      </c>
      <c r="AD3">
        <v>11.78</v>
      </c>
      <c r="AE3">
        <v>11.78</v>
      </c>
    </row>
    <row r="4" spans="1:31">
      <c r="A4" t="s">
        <v>46</v>
      </c>
      <c r="B4" s="75">
        <v>208.44</v>
      </c>
      <c r="C4" s="75">
        <v>58.6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271.41000000000003</v>
      </c>
      <c r="K4">
        <v>57.9</v>
      </c>
      <c r="L4">
        <v>10.48</v>
      </c>
      <c r="M4">
        <v>20.66</v>
      </c>
      <c r="N4" s="135">
        <v>0</v>
      </c>
      <c r="O4" s="135">
        <v>0</v>
      </c>
      <c r="P4" s="135">
        <v>0</v>
      </c>
      <c r="Q4">
        <v>10.36</v>
      </c>
      <c r="R4">
        <v>0</v>
      </c>
      <c r="S4">
        <v>9.75</v>
      </c>
      <c r="T4">
        <v>12.27</v>
      </c>
      <c r="U4">
        <v>4.09</v>
      </c>
      <c r="V4">
        <v>4.0999999999999996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3.23</v>
      </c>
      <c r="AD4">
        <v>7.78</v>
      </c>
      <c r="AE4">
        <v>7.78</v>
      </c>
    </row>
    <row r="5" spans="1:31">
      <c r="A5" t="s">
        <v>47</v>
      </c>
      <c r="B5" s="75">
        <v>208.44</v>
      </c>
      <c r="C5" s="75">
        <v>58.6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271.41000000000003</v>
      </c>
      <c r="K5">
        <v>57.9</v>
      </c>
      <c r="L5">
        <v>10.48</v>
      </c>
      <c r="M5">
        <v>20.440000000000001</v>
      </c>
      <c r="N5" s="135">
        <v>0</v>
      </c>
      <c r="O5" s="135">
        <v>0</v>
      </c>
      <c r="P5" s="135">
        <v>0</v>
      </c>
      <c r="Q5">
        <v>10.36</v>
      </c>
      <c r="R5">
        <v>0</v>
      </c>
      <c r="S5">
        <v>9.75</v>
      </c>
      <c r="T5">
        <v>12.32</v>
      </c>
      <c r="U5">
        <v>4.1100000000000003</v>
      </c>
      <c r="V5">
        <v>4.0999999999999996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3.25</v>
      </c>
      <c r="AD5">
        <v>7.96</v>
      </c>
      <c r="AE5">
        <v>7.96</v>
      </c>
    </row>
    <row r="6" spans="1:31">
      <c r="A6" t="s">
        <v>48</v>
      </c>
      <c r="B6" s="75">
        <v>208.44</v>
      </c>
      <c r="C6" s="75">
        <v>58.6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271.41000000000003</v>
      </c>
      <c r="K6">
        <v>57.9</v>
      </c>
      <c r="L6">
        <v>10.48</v>
      </c>
      <c r="M6">
        <v>20.14</v>
      </c>
      <c r="N6" s="135">
        <v>0</v>
      </c>
      <c r="O6" s="135">
        <v>0</v>
      </c>
      <c r="P6" s="135">
        <v>0</v>
      </c>
      <c r="Q6">
        <v>10.36</v>
      </c>
      <c r="R6">
        <v>0</v>
      </c>
      <c r="S6">
        <v>9.75</v>
      </c>
      <c r="T6">
        <v>12.27</v>
      </c>
      <c r="U6">
        <v>4.09</v>
      </c>
      <c r="V6">
        <v>4.0999999999999996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3.27</v>
      </c>
      <c r="AD6">
        <v>8.1199999999999992</v>
      </c>
      <c r="AE6">
        <v>8.1199999999999992</v>
      </c>
    </row>
    <row r="7" spans="1:31">
      <c r="A7" t="s">
        <v>49</v>
      </c>
      <c r="B7" s="75">
        <v>208.44</v>
      </c>
      <c r="C7" s="75">
        <v>46.32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271.41000000000003</v>
      </c>
      <c r="K7">
        <v>57.9</v>
      </c>
      <c r="L7">
        <v>10.48</v>
      </c>
      <c r="M7">
        <v>19.88</v>
      </c>
      <c r="N7" s="135">
        <v>0</v>
      </c>
      <c r="O7" s="135">
        <v>0</v>
      </c>
      <c r="P7" s="135">
        <v>0</v>
      </c>
      <c r="Q7">
        <v>9.98</v>
      </c>
      <c r="R7">
        <v>0</v>
      </c>
      <c r="S7">
        <v>9.4700000000000006</v>
      </c>
      <c r="T7">
        <v>12.19</v>
      </c>
      <c r="U7">
        <v>4.0599999999999996</v>
      </c>
      <c r="V7">
        <v>4.0599999999999996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3.28</v>
      </c>
      <c r="AD7">
        <v>8.35</v>
      </c>
      <c r="AE7">
        <v>8.35</v>
      </c>
    </row>
    <row r="8" spans="1:31">
      <c r="A8" t="s">
        <v>50</v>
      </c>
      <c r="B8" s="75">
        <v>208.44</v>
      </c>
      <c r="C8" s="75">
        <v>46.32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271.41000000000003</v>
      </c>
      <c r="K8">
        <v>57.9</v>
      </c>
      <c r="L8">
        <v>10.48</v>
      </c>
      <c r="M8">
        <v>19.64</v>
      </c>
      <c r="N8" s="135">
        <v>0</v>
      </c>
      <c r="O8" s="135">
        <v>0</v>
      </c>
      <c r="P8" s="135">
        <v>0</v>
      </c>
      <c r="Q8">
        <v>9.98</v>
      </c>
      <c r="R8">
        <v>0</v>
      </c>
      <c r="S8">
        <v>9.4700000000000006</v>
      </c>
      <c r="T8">
        <v>12.13</v>
      </c>
      <c r="U8">
        <v>4.04</v>
      </c>
      <c r="V8">
        <v>4.05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3.3</v>
      </c>
      <c r="AD8">
        <v>8.56</v>
      </c>
      <c r="AE8">
        <v>8.56</v>
      </c>
    </row>
    <row r="9" spans="1:31">
      <c r="A9" t="s">
        <v>51</v>
      </c>
      <c r="B9" s="75">
        <v>208.44</v>
      </c>
      <c r="C9" s="75">
        <v>46.32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271.41000000000003</v>
      </c>
      <c r="K9">
        <v>57.9</v>
      </c>
      <c r="L9">
        <v>10.48</v>
      </c>
      <c r="M9">
        <v>23.53</v>
      </c>
      <c r="N9" s="135">
        <v>0</v>
      </c>
      <c r="O9" s="135">
        <v>0</v>
      </c>
      <c r="P9" s="135">
        <v>0</v>
      </c>
      <c r="Q9">
        <v>9.98</v>
      </c>
      <c r="R9">
        <v>0</v>
      </c>
      <c r="S9">
        <v>9.4700000000000006</v>
      </c>
      <c r="T9">
        <v>12.15</v>
      </c>
      <c r="U9">
        <v>4.05</v>
      </c>
      <c r="V9">
        <v>4.05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3.34</v>
      </c>
      <c r="AD9">
        <v>8.75</v>
      </c>
      <c r="AE9">
        <v>8.75</v>
      </c>
    </row>
    <row r="10" spans="1:31">
      <c r="A10" t="s">
        <v>52</v>
      </c>
      <c r="B10" s="75">
        <v>208.44</v>
      </c>
      <c r="C10" s="75">
        <v>46.32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271.41000000000003</v>
      </c>
      <c r="K10">
        <v>57.9</v>
      </c>
      <c r="L10">
        <v>10.48</v>
      </c>
      <c r="M10">
        <v>23.02</v>
      </c>
      <c r="N10" s="135">
        <v>0</v>
      </c>
      <c r="O10" s="135">
        <v>0</v>
      </c>
      <c r="P10" s="135">
        <v>0</v>
      </c>
      <c r="Q10">
        <v>9.98</v>
      </c>
      <c r="R10">
        <v>0</v>
      </c>
      <c r="S10">
        <v>9.4700000000000006</v>
      </c>
      <c r="T10">
        <v>12.19</v>
      </c>
      <c r="U10">
        <v>4.07</v>
      </c>
      <c r="V10">
        <v>4.0599999999999996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3.36</v>
      </c>
      <c r="AD10">
        <v>9.06</v>
      </c>
      <c r="AE10">
        <v>9.06</v>
      </c>
    </row>
    <row r="11" spans="1:31">
      <c r="A11" t="s">
        <v>53</v>
      </c>
      <c r="B11" s="75">
        <v>208.44</v>
      </c>
      <c r="C11" s="75">
        <v>46.32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271.41000000000003</v>
      </c>
      <c r="K11">
        <v>57.9</v>
      </c>
      <c r="L11">
        <v>10.48</v>
      </c>
      <c r="M11">
        <v>22.61</v>
      </c>
      <c r="N11" s="135">
        <v>0</v>
      </c>
      <c r="O11" s="135">
        <v>0</v>
      </c>
      <c r="P11" s="135">
        <v>0</v>
      </c>
      <c r="Q11">
        <v>9.98</v>
      </c>
      <c r="R11">
        <v>0</v>
      </c>
      <c r="S11">
        <v>9.2799999999999994</v>
      </c>
      <c r="T11">
        <v>12.27</v>
      </c>
      <c r="U11">
        <v>4.09</v>
      </c>
      <c r="V11">
        <v>4.0999999999999996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3.39</v>
      </c>
      <c r="AD11">
        <v>9.17</v>
      </c>
      <c r="AE11">
        <v>9.17</v>
      </c>
    </row>
    <row r="12" spans="1:31">
      <c r="A12" t="s">
        <v>54</v>
      </c>
      <c r="B12" s="75">
        <v>208.44</v>
      </c>
      <c r="C12" s="75">
        <v>46.32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271.41000000000003</v>
      </c>
      <c r="K12">
        <v>44.22</v>
      </c>
      <c r="L12">
        <v>10.48</v>
      </c>
      <c r="M12">
        <v>22.09</v>
      </c>
      <c r="N12" s="135">
        <v>0</v>
      </c>
      <c r="O12" s="135">
        <v>0</v>
      </c>
      <c r="P12" s="135">
        <v>0</v>
      </c>
      <c r="Q12">
        <v>9.98</v>
      </c>
      <c r="R12">
        <v>0</v>
      </c>
      <c r="S12">
        <v>9.2799999999999994</v>
      </c>
      <c r="T12">
        <v>12.27</v>
      </c>
      <c r="U12">
        <v>4.09</v>
      </c>
      <c r="V12">
        <v>4.0999999999999996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3.41</v>
      </c>
      <c r="AD12">
        <v>9.2799999999999994</v>
      </c>
      <c r="AE12">
        <v>9.2799999999999994</v>
      </c>
    </row>
    <row r="13" spans="1:31">
      <c r="A13" t="s">
        <v>55</v>
      </c>
      <c r="B13" s="75">
        <v>208.44</v>
      </c>
      <c r="C13" s="75">
        <v>46.32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271.41000000000003</v>
      </c>
      <c r="K13">
        <v>44.22</v>
      </c>
      <c r="L13">
        <v>10.48</v>
      </c>
      <c r="M13">
        <v>20.45</v>
      </c>
      <c r="N13" s="135">
        <v>0</v>
      </c>
      <c r="O13" s="135">
        <v>0</v>
      </c>
      <c r="P13" s="135">
        <v>0</v>
      </c>
      <c r="Q13">
        <v>9.98</v>
      </c>
      <c r="R13">
        <v>0</v>
      </c>
      <c r="S13">
        <v>9.2799999999999994</v>
      </c>
      <c r="T13">
        <v>12.31</v>
      </c>
      <c r="U13">
        <v>4.0999999999999996</v>
      </c>
      <c r="V13">
        <v>4.1100000000000003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3.42</v>
      </c>
      <c r="AD13">
        <v>9.3800000000000008</v>
      </c>
      <c r="AE13">
        <v>9.3800000000000008</v>
      </c>
    </row>
    <row r="14" spans="1:31">
      <c r="A14" t="s">
        <v>56</v>
      </c>
      <c r="B14" s="75">
        <v>208.44</v>
      </c>
      <c r="C14" s="75">
        <v>46.32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271.41000000000003</v>
      </c>
      <c r="K14">
        <v>44.22</v>
      </c>
      <c r="L14">
        <v>10.48</v>
      </c>
      <c r="M14">
        <v>28.62</v>
      </c>
      <c r="N14" s="135">
        <v>0</v>
      </c>
      <c r="O14" s="135">
        <v>0</v>
      </c>
      <c r="P14" s="135">
        <v>0</v>
      </c>
      <c r="Q14">
        <v>9.98</v>
      </c>
      <c r="R14">
        <v>0</v>
      </c>
      <c r="S14">
        <v>9.2799999999999994</v>
      </c>
      <c r="T14">
        <v>12.35</v>
      </c>
      <c r="U14">
        <v>4.1100000000000003</v>
      </c>
      <c r="V14">
        <v>4.12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3.42</v>
      </c>
      <c r="AD14">
        <v>12.8</v>
      </c>
      <c r="AE14">
        <v>12.8</v>
      </c>
    </row>
    <row r="15" spans="1:31">
      <c r="A15" t="s">
        <v>57</v>
      </c>
      <c r="B15" s="75">
        <v>162.53</v>
      </c>
      <c r="C15" s="75">
        <v>46.32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271.41000000000003</v>
      </c>
      <c r="K15">
        <v>44.22</v>
      </c>
      <c r="L15">
        <v>10.48</v>
      </c>
      <c r="M15">
        <v>27.71</v>
      </c>
      <c r="N15" s="135">
        <v>0</v>
      </c>
      <c r="O15" s="135">
        <v>0</v>
      </c>
      <c r="P15" s="135">
        <v>0</v>
      </c>
      <c r="Q15">
        <v>9.59</v>
      </c>
      <c r="R15">
        <v>0</v>
      </c>
      <c r="S15">
        <v>9.09</v>
      </c>
      <c r="T15">
        <v>12.35</v>
      </c>
      <c r="U15">
        <v>4.1100000000000003</v>
      </c>
      <c r="V15">
        <v>4.12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3.42</v>
      </c>
      <c r="AD15">
        <v>12.59</v>
      </c>
      <c r="AE15">
        <v>12.59</v>
      </c>
    </row>
    <row r="16" spans="1:31">
      <c r="A16" t="s">
        <v>58</v>
      </c>
      <c r="B16" s="75">
        <v>162.53</v>
      </c>
      <c r="C16" s="75">
        <v>46.32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271.41000000000003</v>
      </c>
      <c r="K16">
        <v>44.22</v>
      </c>
      <c r="L16">
        <v>10.48</v>
      </c>
      <c r="M16">
        <v>26.91</v>
      </c>
      <c r="N16" s="135">
        <v>0</v>
      </c>
      <c r="O16" s="135">
        <v>0</v>
      </c>
      <c r="P16" s="135">
        <v>0</v>
      </c>
      <c r="Q16">
        <v>9.59</v>
      </c>
      <c r="R16">
        <v>0</v>
      </c>
      <c r="S16">
        <v>9.09</v>
      </c>
      <c r="T16">
        <v>12.38</v>
      </c>
      <c r="U16">
        <v>4.13</v>
      </c>
      <c r="V16">
        <v>4.12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3.43</v>
      </c>
      <c r="AD16">
        <v>12.36</v>
      </c>
      <c r="AE16">
        <v>12.36</v>
      </c>
    </row>
    <row r="17" spans="1:31">
      <c r="A17" t="s">
        <v>59</v>
      </c>
      <c r="B17" s="75">
        <v>160.85</v>
      </c>
      <c r="C17" s="75">
        <v>46.32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271.41000000000003</v>
      </c>
      <c r="K17">
        <v>44.22</v>
      </c>
      <c r="L17">
        <v>10.48</v>
      </c>
      <c r="M17">
        <v>25.96</v>
      </c>
      <c r="N17" s="135">
        <v>0</v>
      </c>
      <c r="O17" s="135">
        <v>0</v>
      </c>
      <c r="P17" s="135">
        <v>0</v>
      </c>
      <c r="Q17">
        <v>9.59</v>
      </c>
      <c r="R17">
        <v>0</v>
      </c>
      <c r="S17">
        <v>9.09</v>
      </c>
      <c r="T17">
        <v>17.66</v>
      </c>
      <c r="U17">
        <v>5.89</v>
      </c>
      <c r="V17">
        <v>5.88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3.44</v>
      </c>
      <c r="AD17">
        <v>12.18</v>
      </c>
      <c r="AE17">
        <v>12.18</v>
      </c>
    </row>
    <row r="18" spans="1:31">
      <c r="A18" t="s">
        <v>60</v>
      </c>
      <c r="B18" s="75">
        <v>160.85</v>
      </c>
      <c r="C18" s="75">
        <v>46.32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271.41000000000003</v>
      </c>
      <c r="K18">
        <v>44.22</v>
      </c>
      <c r="L18">
        <v>10.48</v>
      </c>
      <c r="M18">
        <v>25.08</v>
      </c>
      <c r="N18" s="135">
        <v>0</v>
      </c>
      <c r="O18" s="135">
        <v>0</v>
      </c>
      <c r="P18" s="135">
        <v>0</v>
      </c>
      <c r="Q18">
        <v>9.59</v>
      </c>
      <c r="R18">
        <v>0</v>
      </c>
      <c r="S18">
        <v>9.09</v>
      </c>
      <c r="T18">
        <v>17.12</v>
      </c>
      <c r="U18">
        <v>5.71</v>
      </c>
      <c r="V18">
        <v>5.71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3.45</v>
      </c>
      <c r="AD18">
        <v>11.99</v>
      </c>
      <c r="AE18">
        <v>11.99</v>
      </c>
    </row>
    <row r="19" spans="1:31">
      <c r="A19" t="s">
        <v>61</v>
      </c>
      <c r="B19" s="75">
        <v>160.85</v>
      </c>
      <c r="C19" s="75">
        <v>46.32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271.41000000000003</v>
      </c>
      <c r="K19">
        <v>44.22</v>
      </c>
      <c r="L19">
        <v>10.48</v>
      </c>
      <c r="M19">
        <v>23.65</v>
      </c>
      <c r="N19" s="135">
        <v>0</v>
      </c>
      <c r="O19" s="135">
        <v>0</v>
      </c>
      <c r="P19" s="135">
        <v>0</v>
      </c>
      <c r="Q19">
        <v>9.59</v>
      </c>
      <c r="R19">
        <v>0</v>
      </c>
      <c r="S19">
        <v>8.91</v>
      </c>
      <c r="T19">
        <v>16.12</v>
      </c>
      <c r="U19">
        <v>5.38</v>
      </c>
      <c r="V19">
        <v>5.37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3.49</v>
      </c>
      <c r="AD19">
        <v>11.69</v>
      </c>
      <c r="AE19">
        <v>11.69</v>
      </c>
    </row>
    <row r="20" spans="1:31">
      <c r="A20" t="s">
        <v>62</v>
      </c>
      <c r="B20" s="75">
        <v>160.85</v>
      </c>
      <c r="C20" s="75">
        <v>46.32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271.41000000000003</v>
      </c>
      <c r="K20">
        <v>44.22</v>
      </c>
      <c r="L20">
        <v>10.48</v>
      </c>
      <c r="M20">
        <v>22.22</v>
      </c>
      <c r="N20" s="135">
        <v>0</v>
      </c>
      <c r="O20" s="135">
        <v>0</v>
      </c>
      <c r="P20" s="135">
        <v>0</v>
      </c>
      <c r="Q20">
        <v>9.59</v>
      </c>
      <c r="R20">
        <v>0</v>
      </c>
      <c r="S20">
        <v>8.91</v>
      </c>
      <c r="T20">
        <v>15.6</v>
      </c>
      <c r="U20">
        <v>5.2</v>
      </c>
      <c r="V20">
        <v>5.21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3.53</v>
      </c>
      <c r="AD20">
        <v>11.44</v>
      </c>
      <c r="AE20">
        <v>11.44</v>
      </c>
    </row>
    <row r="21" spans="1:31">
      <c r="A21" t="s">
        <v>63</v>
      </c>
      <c r="B21" s="75">
        <v>160.85</v>
      </c>
      <c r="C21" s="75">
        <v>46.32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271.41000000000003</v>
      </c>
      <c r="K21">
        <v>44.22</v>
      </c>
      <c r="L21">
        <v>10.48</v>
      </c>
      <c r="M21">
        <v>21.3</v>
      </c>
      <c r="N21" s="135">
        <v>0</v>
      </c>
      <c r="O21" s="135">
        <v>0</v>
      </c>
      <c r="P21" s="135">
        <v>0</v>
      </c>
      <c r="Q21">
        <v>9.59</v>
      </c>
      <c r="R21">
        <v>0</v>
      </c>
      <c r="S21">
        <v>8.91</v>
      </c>
      <c r="T21">
        <v>15.53</v>
      </c>
      <c r="U21">
        <v>5.18</v>
      </c>
      <c r="V21">
        <v>5.16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4.92</v>
      </c>
      <c r="AD21">
        <v>12.98</v>
      </c>
      <c r="AE21">
        <v>12.98</v>
      </c>
    </row>
    <row r="22" spans="1:31">
      <c r="A22" t="s">
        <v>64</v>
      </c>
      <c r="B22" s="75">
        <v>160.85</v>
      </c>
      <c r="C22" s="75">
        <v>46.32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271.41000000000003</v>
      </c>
      <c r="K22">
        <v>44.22</v>
      </c>
      <c r="L22">
        <v>10.48</v>
      </c>
      <c r="M22">
        <v>27.68</v>
      </c>
      <c r="N22" s="135">
        <v>0</v>
      </c>
      <c r="O22" s="135">
        <v>0</v>
      </c>
      <c r="P22" s="135">
        <v>0</v>
      </c>
      <c r="Q22">
        <v>9.59</v>
      </c>
      <c r="R22">
        <v>0</v>
      </c>
      <c r="S22">
        <v>8.91</v>
      </c>
      <c r="T22">
        <v>15.31</v>
      </c>
      <c r="U22">
        <v>5.1100000000000003</v>
      </c>
      <c r="V22">
        <v>5.0999999999999996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4.8899999999999997</v>
      </c>
      <c r="AD22">
        <v>13.21</v>
      </c>
      <c r="AE22">
        <v>13.21</v>
      </c>
    </row>
    <row r="23" spans="1:31">
      <c r="A23" t="s">
        <v>65</v>
      </c>
      <c r="B23" s="75">
        <v>208.44</v>
      </c>
      <c r="C23" s="75">
        <v>46.32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271.41000000000003</v>
      </c>
      <c r="K23">
        <v>44.22</v>
      </c>
      <c r="L23">
        <v>10.48</v>
      </c>
      <c r="M23">
        <v>27.3</v>
      </c>
      <c r="N23" s="135">
        <v>0</v>
      </c>
      <c r="O23" s="135">
        <v>0</v>
      </c>
      <c r="P23" s="135">
        <v>0</v>
      </c>
      <c r="Q23">
        <v>9.2100000000000009</v>
      </c>
      <c r="R23">
        <v>0</v>
      </c>
      <c r="S23">
        <v>8.91</v>
      </c>
      <c r="T23">
        <v>22.65</v>
      </c>
      <c r="U23">
        <v>7.55</v>
      </c>
      <c r="V23">
        <v>7.55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4.88</v>
      </c>
      <c r="AD23">
        <v>13.31</v>
      </c>
      <c r="AE23">
        <v>13.31</v>
      </c>
    </row>
    <row r="24" spans="1:31">
      <c r="A24" t="s">
        <v>66</v>
      </c>
      <c r="B24" s="75">
        <v>208.44</v>
      </c>
      <c r="C24" s="75">
        <v>46.32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271.41000000000003</v>
      </c>
      <c r="K24">
        <v>73.17</v>
      </c>
      <c r="L24">
        <v>10.48</v>
      </c>
      <c r="M24">
        <v>26.27</v>
      </c>
      <c r="N24" s="135">
        <v>0</v>
      </c>
      <c r="O24" s="135">
        <v>0</v>
      </c>
      <c r="P24" s="135">
        <v>0</v>
      </c>
      <c r="Q24">
        <v>9.2100000000000009</v>
      </c>
      <c r="R24">
        <v>0</v>
      </c>
      <c r="S24">
        <v>8.91</v>
      </c>
      <c r="T24">
        <v>22.34</v>
      </c>
      <c r="U24">
        <v>7.45</v>
      </c>
      <c r="V24">
        <v>7.45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4.8899999999999997</v>
      </c>
      <c r="AD24">
        <v>13.42</v>
      </c>
      <c r="AE24">
        <v>13.42</v>
      </c>
    </row>
    <row r="25" spans="1:31">
      <c r="A25" t="s">
        <v>67</v>
      </c>
      <c r="B25" s="75">
        <v>208.44</v>
      </c>
      <c r="C25" s="75">
        <v>46.32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271.41000000000003</v>
      </c>
      <c r="K25">
        <v>85.79</v>
      </c>
      <c r="L25">
        <v>10.48</v>
      </c>
      <c r="M25">
        <v>25.67</v>
      </c>
      <c r="N25" s="135">
        <v>0</v>
      </c>
      <c r="O25" s="135">
        <v>0</v>
      </c>
      <c r="P25" s="135">
        <v>0</v>
      </c>
      <c r="Q25">
        <v>9.2100000000000009</v>
      </c>
      <c r="R25">
        <v>0</v>
      </c>
      <c r="S25">
        <v>8.91</v>
      </c>
      <c r="T25">
        <v>22.31</v>
      </c>
      <c r="U25">
        <v>7.43</v>
      </c>
      <c r="V25">
        <v>7.44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4.91</v>
      </c>
      <c r="AD25">
        <v>13.51</v>
      </c>
      <c r="AE25">
        <v>13.51</v>
      </c>
    </row>
    <row r="26" spans="1:31">
      <c r="A26" t="s">
        <v>68</v>
      </c>
      <c r="B26" s="75">
        <v>208.44</v>
      </c>
      <c r="C26" s="75">
        <v>46.32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271.41000000000003</v>
      </c>
      <c r="K26">
        <v>85.79</v>
      </c>
      <c r="L26">
        <v>10.48</v>
      </c>
      <c r="M26">
        <v>15.46</v>
      </c>
      <c r="N26" s="135">
        <v>0</v>
      </c>
      <c r="O26" s="135">
        <v>0</v>
      </c>
      <c r="P26" s="135">
        <v>0</v>
      </c>
      <c r="Q26">
        <v>9.2100000000000009</v>
      </c>
      <c r="R26">
        <v>0</v>
      </c>
      <c r="S26">
        <v>8.91</v>
      </c>
      <c r="T26">
        <v>22.25</v>
      </c>
      <c r="U26">
        <v>7.42</v>
      </c>
      <c r="V26">
        <v>7.4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4.93</v>
      </c>
      <c r="AD26">
        <v>13.59</v>
      </c>
      <c r="AE26">
        <v>13.59</v>
      </c>
    </row>
    <row r="27" spans="1:31">
      <c r="A27" t="s">
        <v>69</v>
      </c>
      <c r="B27" s="75">
        <v>208.44</v>
      </c>
      <c r="C27" s="75">
        <v>65.62</v>
      </c>
      <c r="D27" s="135">
        <f t="shared" si="0"/>
        <v>15.419999999999998</v>
      </c>
      <c r="E27" s="75"/>
      <c r="F27" s="78">
        <v>0</v>
      </c>
      <c r="G27" s="78">
        <v>0</v>
      </c>
      <c r="H27" s="78">
        <v>0</v>
      </c>
      <c r="I27">
        <v>0</v>
      </c>
      <c r="J27">
        <v>271.41000000000003</v>
      </c>
      <c r="K27">
        <v>85.79</v>
      </c>
      <c r="L27">
        <v>10.48</v>
      </c>
      <c r="M27">
        <v>15.7</v>
      </c>
      <c r="N27" s="135">
        <v>4.8600000000000003</v>
      </c>
      <c r="O27" s="135">
        <v>5.75</v>
      </c>
      <c r="P27" s="135">
        <v>4.8099999999999996</v>
      </c>
      <c r="Q27">
        <v>9.2100000000000009</v>
      </c>
      <c r="R27">
        <v>0.02</v>
      </c>
      <c r="S27">
        <v>8.7200000000000006</v>
      </c>
      <c r="T27">
        <v>22.23</v>
      </c>
      <c r="U27">
        <v>7.41</v>
      </c>
      <c r="V27">
        <v>7.4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3.58</v>
      </c>
      <c r="AD27">
        <v>13.64</v>
      </c>
      <c r="AE27">
        <v>13.64</v>
      </c>
    </row>
    <row r="28" spans="1:31">
      <c r="A28" t="s">
        <v>70</v>
      </c>
      <c r="B28" s="75">
        <v>208.44</v>
      </c>
      <c r="C28" s="75">
        <v>65.62</v>
      </c>
      <c r="D28" s="135">
        <f t="shared" si="0"/>
        <v>30.8</v>
      </c>
      <c r="E28" s="75"/>
      <c r="F28" s="78">
        <v>0</v>
      </c>
      <c r="G28" s="78">
        <v>0</v>
      </c>
      <c r="H28" s="78">
        <v>0</v>
      </c>
      <c r="I28">
        <v>0</v>
      </c>
      <c r="J28">
        <v>271.41000000000003</v>
      </c>
      <c r="K28">
        <v>85.79</v>
      </c>
      <c r="L28">
        <v>10.48</v>
      </c>
      <c r="M28">
        <v>14.99</v>
      </c>
      <c r="N28" s="135">
        <v>9.8000000000000007</v>
      </c>
      <c r="O28" s="135">
        <v>11.3</v>
      </c>
      <c r="P28" s="135">
        <v>9.6999999999999993</v>
      </c>
      <c r="Q28">
        <v>9.2100000000000009</v>
      </c>
      <c r="R28">
        <v>1.69</v>
      </c>
      <c r="S28">
        <v>8.7200000000000006</v>
      </c>
      <c r="T28">
        <v>14.25</v>
      </c>
      <c r="U28">
        <v>4.75</v>
      </c>
      <c r="V28">
        <v>4.75</v>
      </c>
      <c r="W28">
        <v>0</v>
      </c>
      <c r="X28">
        <v>0</v>
      </c>
      <c r="Y28">
        <v>1</v>
      </c>
      <c r="Z28">
        <v>0</v>
      </c>
      <c r="AA28">
        <v>0.67</v>
      </c>
      <c r="AB28">
        <v>0.33</v>
      </c>
      <c r="AC28">
        <v>3.62</v>
      </c>
      <c r="AD28">
        <v>13.67</v>
      </c>
      <c r="AE28">
        <v>13.67</v>
      </c>
    </row>
    <row r="29" spans="1:31">
      <c r="A29" t="s">
        <v>71</v>
      </c>
      <c r="B29" s="75">
        <v>208.44</v>
      </c>
      <c r="C29" s="75">
        <v>65.62</v>
      </c>
      <c r="D29" s="135">
        <f t="shared" si="0"/>
        <v>49.98</v>
      </c>
      <c r="E29" s="75"/>
      <c r="F29" s="78">
        <v>0.08</v>
      </c>
      <c r="G29" s="78">
        <v>0.08</v>
      </c>
      <c r="H29" s="78">
        <v>0.08</v>
      </c>
      <c r="I29">
        <v>0</v>
      </c>
      <c r="J29">
        <v>271.41000000000003</v>
      </c>
      <c r="K29">
        <v>85.79</v>
      </c>
      <c r="L29">
        <v>10.48</v>
      </c>
      <c r="M29">
        <v>14.99</v>
      </c>
      <c r="N29" s="135">
        <v>15.71</v>
      </c>
      <c r="O29" s="135">
        <v>17.98</v>
      </c>
      <c r="P29" s="135">
        <v>16.29</v>
      </c>
      <c r="Q29">
        <v>9.2100000000000009</v>
      </c>
      <c r="R29">
        <v>7.64</v>
      </c>
      <c r="S29">
        <v>8.7200000000000006</v>
      </c>
      <c r="T29">
        <v>14.02</v>
      </c>
      <c r="U29">
        <v>4.67</v>
      </c>
      <c r="V29">
        <v>4.68</v>
      </c>
      <c r="W29">
        <v>1.1599999999999999</v>
      </c>
      <c r="X29">
        <v>0.23</v>
      </c>
      <c r="Y29">
        <v>2.59</v>
      </c>
      <c r="Z29">
        <v>0</v>
      </c>
      <c r="AA29">
        <v>2</v>
      </c>
      <c r="AB29">
        <v>1</v>
      </c>
      <c r="AC29">
        <v>3.69</v>
      </c>
      <c r="AD29">
        <v>11.31</v>
      </c>
      <c r="AE29">
        <v>11.31</v>
      </c>
    </row>
    <row r="30" spans="1:31">
      <c r="A30" t="s">
        <v>72</v>
      </c>
      <c r="B30" s="75">
        <v>208.44</v>
      </c>
      <c r="C30" s="75">
        <v>65.62</v>
      </c>
      <c r="D30" s="135">
        <f t="shared" si="0"/>
        <v>76.53</v>
      </c>
      <c r="E30" s="75"/>
      <c r="F30" s="78">
        <v>0.39</v>
      </c>
      <c r="G30" s="78">
        <v>0.39</v>
      </c>
      <c r="H30" s="78">
        <v>0.4</v>
      </c>
      <c r="I30">
        <v>0</v>
      </c>
      <c r="J30">
        <v>271.41000000000003</v>
      </c>
      <c r="K30">
        <v>85.79</v>
      </c>
      <c r="L30">
        <v>10.48</v>
      </c>
      <c r="M30">
        <v>14.74</v>
      </c>
      <c r="N30" s="135">
        <v>23.17</v>
      </c>
      <c r="O30" s="135">
        <v>30.44</v>
      </c>
      <c r="P30" s="135">
        <v>22.92</v>
      </c>
      <c r="Q30">
        <v>9.2100000000000009</v>
      </c>
      <c r="R30">
        <v>15.06</v>
      </c>
      <c r="S30">
        <v>8.7200000000000006</v>
      </c>
      <c r="T30">
        <v>13.82</v>
      </c>
      <c r="U30">
        <v>4.6100000000000003</v>
      </c>
      <c r="V30">
        <v>4.5999999999999996</v>
      </c>
      <c r="W30">
        <v>4.63</v>
      </c>
      <c r="X30">
        <v>0.93</v>
      </c>
      <c r="Y30">
        <v>4.01</v>
      </c>
      <c r="Z30">
        <v>0</v>
      </c>
      <c r="AA30">
        <v>5.65</v>
      </c>
      <c r="AB30">
        <v>2.82</v>
      </c>
      <c r="AC30">
        <v>3.75</v>
      </c>
      <c r="AD30">
        <v>11.32</v>
      </c>
      <c r="AE30">
        <v>11.32</v>
      </c>
    </row>
    <row r="31" spans="1:31">
      <c r="A31" t="s">
        <v>73</v>
      </c>
      <c r="B31" s="75">
        <v>208.44</v>
      </c>
      <c r="C31" s="75">
        <v>65.62</v>
      </c>
      <c r="D31" s="135">
        <f t="shared" si="0"/>
        <v>91.5</v>
      </c>
      <c r="E31" s="75"/>
      <c r="F31" s="78">
        <v>1.01</v>
      </c>
      <c r="G31" s="78">
        <v>1.01</v>
      </c>
      <c r="H31" s="78">
        <v>1.04</v>
      </c>
      <c r="I31">
        <v>0</v>
      </c>
      <c r="J31">
        <v>271.41000000000003</v>
      </c>
      <c r="K31">
        <v>85.79</v>
      </c>
      <c r="L31">
        <v>10.48</v>
      </c>
      <c r="M31">
        <v>14.3</v>
      </c>
      <c r="N31" s="135">
        <v>30.5</v>
      </c>
      <c r="O31" s="135">
        <v>30.5</v>
      </c>
      <c r="P31" s="135">
        <v>30.5</v>
      </c>
      <c r="Q31">
        <v>8.83</v>
      </c>
      <c r="R31">
        <v>23.04</v>
      </c>
      <c r="S31">
        <v>8.7200000000000006</v>
      </c>
      <c r="T31">
        <v>13.66</v>
      </c>
      <c r="U31">
        <v>4.55</v>
      </c>
      <c r="V31">
        <v>4.57</v>
      </c>
      <c r="W31">
        <v>10.42</v>
      </c>
      <c r="X31">
        <v>2.08</v>
      </c>
      <c r="Y31">
        <v>6.75</v>
      </c>
      <c r="Z31">
        <v>2.87</v>
      </c>
      <c r="AA31">
        <v>11.33</v>
      </c>
      <c r="AB31">
        <v>5.67</v>
      </c>
      <c r="AC31">
        <v>3.85</v>
      </c>
      <c r="AD31">
        <v>11.56</v>
      </c>
      <c r="AE31">
        <v>11.56</v>
      </c>
    </row>
    <row r="32" spans="1:31">
      <c r="A32" t="s">
        <v>74</v>
      </c>
      <c r="B32" s="75">
        <v>208.44</v>
      </c>
      <c r="C32" s="75">
        <v>65.62</v>
      </c>
      <c r="D32" s="135">
        <f t="shared" si="0"/>
        <v>91.5</v>
      </c>
      <c r="E32" s="75"/>
      <c r="F32" s="78">
        <v>1.8</v>
      </c>
      <c r="G32" s="78">
        <v>1.8</v>
      </c>
      <c r="H32" s="78">
        <v>1.85</v>
      </c>
      <c r="I32">
        <v>0</v>
      </c>
      <c r="J32">
        <v>271.41000000000003</v>
      </c>
      <c r="K32">
        <v>85.79</v>
      </c>
      <c r="L32">
        <v>10.48</v>
      </c>
      <c r="M32">
        <v>14.51</v>
      </c>
      <c r="N32" s="135">
        <v>30.5</v>
      </c>
      <c r="O32" s="135">
        <v>30.5</v>
      </c>
      <c r="P32" s="135">
        <v>30.5</v>
      </c>
      <c r="Q32">
        <v>8.83</v>
      </c>
      <c r="R32">
        <v>31.06</v>
      </c>
      <c r="S32">
        <v>8.7200000000000006</v>
      </c>
      <c r="T32">
        <v>13.48</v>
      </c>
      <c r="U32">
        <v>4.49</v>
      </c>
      <c r="V32">
        <v>4.49</v>
      </c>
      <c r="W32">
        <v>18.52</v>
      </c>
      <c r="X32">
        <v>3.7</v>
      </c>
      <c r="Y32">
        <v>10.26</v>
      </c>
      <c r="Z32">
        <v>6.31</v>
      </c>
      <c r="AA32">
        <v>17.03</v>
      </c>
      <c r="AB32">
        <v>8.52</v>
      </c>
      <c r="AC32">
        <v>3.93</v>
      </c>
      <c r="AD32">
        <v>11.81</v>
      </c>
      <c r="AE32">
        <v>11.81</v>
      </c>
    </row>
    <row r="33" spans="1:31">
      <c r="A33" t="s">
        <v>75</v>
      </c>
      <c r="B33" s="75">
        <v>208.44</v>
      </c>
      <c r="C33" s="75">
        <v>65.62</v>
      </c>
      <c r="D33" s="135">
        <f t="shared" si="0"/>
        <v>91.5</v>
      </c>
      <c r="E33" s="75"/>
      <c r="F33" s="78">
        <v>2.81</v>
      </c>
      <c r="G33" s="78">
        <v>2.81</v>
      </c>
      <c r="H33" s="78">
        <v>2.89</v>
      </c>
      <c r="I33">
        <v>0</v>
      </c>
      <c r="J33">
        <v>271.41000000000003</v>
      </c>
      <c r="K33">
        <v>85.79</v>
      </c>
      <c r="L33">
        <v>10.48</v>
      </c>
      <c r="M33">
        <v>7.56</v>
      </c>
      <c r="N33" s="135">
        <v>30.5</v>
      </c>
      <c r="O33" s="135">
        <v>30.5</v>
      </c>
      <c r="P33" s="135">
        <v>30.5</v>
      </c>
      <c r="Q33">
        <v>8.83</v>
      </c>
      <c r="R33">
        <v>39.03</v>
      </c>
      <c r="S33">
        <v>8.7200000000000006</v>
      </c>
      <c r="T33">
        <v>18.54</v>
      </c>
      <c r="U33">
        <v>6.18</v>
      </c>
      <c r="V33">
        <v>6.18</v>
      </c>
      <c r="W33">
        <v>28.93</v>
      </c>
      <c r="X33">
        <v>5.79</v>
      </c>
      <c r="Y33">
        <v>14.08</v>
      </c>
      <c r="Z33">
        <v>10.18</v>
      </c>
      <c r="AA33">
        <v>21.75</v>
      </c>
      <c r="AB33">
        <v>10.88</v>
      </c>
      <c r="AC33">
        <v>4.0599999999999996</v>
      </c>
      <c r="AD33">
        <v>12.21</v>
      </c>
      <c r="AE33">
        <v>12.21</v>
      </c>
    </row>
    <row r="34" spans="1:31">
      <c r="A34" t="s">
        <v>76</v>
      </c>
      <c r="B34" s="75">
        <v>208.44</v>
      </c>
      <c r="C34" s="75">
        <v>58.6</v>
      </c>
      <c r="D34" s="135">
        <f t="shared" si="0"/>
        <v>91.5</v>
      </c>
      <c r="E34" s="75"/>
      <c r="F34" s="78">
        <v>4</v>
      </c>
      <c r="G34" s="78">
        <v>4</v>
      </c>
      <c r="H34" s="78">
        <v>4.1100000000000003</v>
      </c>
      <c r="I34">
        <v>0</v>
      </c>
      <c r="J34">
        <v>271.41000000000003</v>
      </c>
      <c r="K34">
        <v>85.79</v>
      </c>
      <c r="L34">
        <v>10.48</v>
      </c>
      <c r="M34">
        <v>7.41</v>
      </c>
      <c r="N34" s="135">
        <v>30.5</v>
      </c>
      <c r="O34" s="135">
        <v>30.5</v>
      </c>
      <c r="P34" s="135">
        <v>30.5</v>
      </c>
      <c r="Q34">
        <v>8.83</v>
      </c>
      <c r="R34">
        <v>47.15</v>
      </c>
      <c r="S34">
        <v>8.7200000000000006</v>
      </c>
      <c r="T34">
        <v>19.22</v>
      </c>
      <c r="U34">
        <v>6.41</v>
      </c>
      <c r="V34">
        <v>6.39</v>
      </c>
      <c r="W34">
        <v>41.67</v>
      </c>
      <c r="X34">
        <v>8.33</v>
      </c>
      <c r="Y34">
        <v>18.350000000000001</v>
      </c>
      <c r="Z34">
        <v>13.5</v>
      </c>
      <c r="AA34">
        <v>28.76</v>
      </c>
      <c r="AB34">
        <v>14.38</v>
      </c>
      <c r="AC34">
        <v>4.12</v>
      </c>
      <c r="AD34">
        <v>12.5</v>
      </c>
      <c r="AE34">
        <v>12.5</v>
      </c>
    </row>
    <row r="35" spans="1:31">
      <c r="A35" t="s">
        <v>77</v>
      </c>
      <c r="B35" s="75">
        <v>208.44</v>
      </c>
      <c r="C35" s="75">
        <v>58.6</v>
      </c>
      <c r="D35" s="135">
        <f t="shared" si="0"/>
        <v>92</v>
      </c>
      <c r="E35" s="75"/>
      <c r="F35" s="78">
        <v>4.76</v>
      </c>
      <c r="G35" s="78">
        <v>4.76</v>
      </c>
      <c r="H35" s="78">
        <v>4.88</v>
      </c>
      <c r="I35">
        <v>0</v>
      </c>
      <c r="J35">
        <v>271.41000000000003</v>
      </c>
      <c r="K35">
        <v>85.79</v>
      </c>
      <c r="L35">
        <v>10.48</v>
      </c>
      <c r="M35">
        <v>7.49</v>
      </c>
      <c r="N35" s="135">
        <v>30.66</v>
      </c>
      <c r="O35" s="135">
        <v>30.67</v>
      </c>
      <c r="P35" s="135">
        <v>30.67</v>
      </c>
      <c r="Q35">
        <v>9.98</v>
      </c>
      <c r="R35">
        <v>55.28</v>
      </c>
      <c r="S35">
        <v>8.5399999999999991</v>
      </c>
      <c r="T35">
        <v>19.510000000000002</v>
      </c>
      <c r="U35">
        <v>6.5</v>
      </c>
      <c r="V35">
        <v>6.52</v>
      </c>
      <c r="W35">
        <v>62.43</v>
      </c>
      <c r="X35">
        <v>12.49</v>
      </c>
      <c r="Y35">
        <v>26.28</v>
      </c>
      <c r="Z35">
        <v>17.32</v>
      </c>
      <c r="AA35">
        <v>38.14</v>
      </c>
      <c r="AB35">
        <v>19.059999999999999</v>
      </c>
      <c r="AC35">
        <v>4.09</v>
      </c>
      <c r="AD35">
        <v>12.45</v>
      </c>
      <c r="AE35">
        <v>12.45</v>
      </c>
    </row>
    <row r="36" spans="1:31">
      <c r="A36" t="s">
        <v>78</v>
      </c>
      <c r="B36" s="75">
        <v>208.44</v>
      </c>
      <c r="C36" s="75">
        <v>58.6</v>
      </c>
      <c r="D36" s="135">
        <f t="shared" si="0"/>
        <v>92</v>
      </c>
      <c r="E36" s="75"/>
      <c r="F36" s="78">
        <v>6.48</v>
      </c>
      <c r="G36" s="78">
        <v>6.48</v>
      </c>
      <c r="H36" s="78">
        <v>6.64</v>
      </c>
      <c r="I36">
        <v>0</v>
      </c>
      <c r="J36">
        <v>271.41000000000003</v>
      </c>
      <c r="K36">
        <v>85.79</v>
      </c>
      <c r="L36">
        <v>10.48</v>
      </c>
      <c r="M36">
        <v>7.58</v>
      </c>
      <c r="N36" s="135">
        <v>30.66</v>
      </c>
      <c r="O36" s="135">
        <v>30.67</v>
      </c>
      <c r="P36" s="135">
        <v>30.67</v>
      </c>
      <c r="Q36">
        <v>9.98</v>
      </c>
      <c r="R36">
        <v>63.55</v>
      </c>
      <c r="S36">
        <v>8.5399999999999991</v>
      </c>
      <c r="T36">
        <v>19.920000000000002</v>
      </c>
      <c r="U36">
        <v>6.64</v>
      </c>
      <c r="V36">
        <v>6.65</v>
      </c>
      <c r="W36">
        <v>84.03</v>
      </c>
      <c r="X36">
        <v>16.809999999999999</v>
      </c>
      <c r="Y36">
        <v>30.95</v>
      </c>
      <c r="Z36">
        <v>20.77</v>
      </c>
      <c r="AA36">
        <v>47.52</v>
      </c>
      <c r="AB36">
        <v>23.75</v>
      </c>
      <c r="AC36">
        <v>4.09</v>
      </c>
      <c r="AD36">
        <v>12.39</v>
      </c>
      <c r="AE36">
        <v>12.39</v>
      </c>
    </row>
    <row r="37" spans="1:31">
      <c r="A37" t="s">
        <v>79</v>
      </c>
      <c r="B37" s="75">
        <v>208.44</v>
      </c>
      <c r="C37" s="75">
        <v>46.32</v>
      </c>
      <c r="D37" s="135">
        <f t="shared" si="0"/>
        <v>92</v>
      </c>
      <c r="E37" s="75"/>
      <c r="F37" s="78">
        <v>7.67</v>
      </c>
      <c r="G37" s="78">
        <v>7.67</v>
      </c>
      <c r="H37" s="78">
        <v>7.86</v>
      </c>
      <c r="I37">
        <v>0</v>
      </c>
      <c r="J37">
        <v>271.41000000000003</v>
      </c>
      <c r="K37">
        <v>85.79</v>
      </c>
      <c r="L37">
        <v>10.48</v>
      </c>
      <c r="M37">
        <v>7.51</v>
      </c>
      <c r="N37" s="135">
        <v>30.66</v>
      </c>
      <c r="O37" s="135">
        <v>30.67</v>
      </c>
      <c r="P37" s="135">
        <v>30.67</v>
      </c>
      <c r="Q37">
        <v>9.98</v>
      </c>
      <c r="R37">
        <v>71.58</v>
      </c>
      <c r="S37">
        <v>8.5399999999999991</v>
      </c>
      <c r="T37">
        <v>19.690000000000001</v>
      </c>
      <c r="U37">
        <v>6.57</v>
      </c>
      <c r="V37">
        <v>6.56</v>
      </c>
      <c r="W37">
        <v>104.98</v>
      </c>
      <c r="X37">
        <v>20.99</v>
      </c>
      <c r="Y37">
        <v>36.33</v>
      </c>
      <c r="Z37">
        <v>23.86</v>
      </c>
      <c r="AA37">
        <v>53.34</v>
      </c>
      <c r="AB37">
        <v>26.66</v>
      </c>
      <c r="AC37">
        <v>3.97</v>
      </c>
      <c r="AD37">
        <v>12.32</v>
      </c>
      <c r="AE37">
        <v>12.32</v>
      </c>
    </row>
    <row r="38" spans="1:31">
      <c r="A38" t="s">
        <v>80</v>
      </c>
      <c r="B38" s="75">
        <v>208.44</v>
      </c>
      <c r="C38" s="75">
        <v>46.32</v>
      </c>
      <c r="D38" s="135">
        <f t="shared" si="0"/>
        <v>92</v>
      </c>
      <c r="E38" s="75"/>
      <c r="F38" s="78">
        <v>8.82</v>
      </c>
      <c r="G38" s="78">
        <v>8.82</v>
      </c>
      <c r="H38" s="78">
        <v>9.0399999999999991</v>
      </c>
      <c r="I38">
        <v>0</v>
      </c>
      <c r="J38">
        <v>271.41000000000003</v>
      </c>
      <c r="K38">
        <v>85.79</v>
      </c>
      <c r="L38">
        <v>10.48</v>
      </c>
      <c r="M38">
        <v>7.54</v>
      </c>
      <c r="N38" s="135">
        <v>30.66</v>
      </c>
      <c r="O38" s="135">
        <v>30.67</v>
      </c>
      <c r="P38" s="135">
        <v>30.67</v>
      </c>
      <c r="Q38">
        <v>9.98</v>
      </c>
      <c r="R38">
        <v>79.459999999999994</v>
      </c>
      <c r="S38">
        <v>8.5399999999999991</v>
      </c>
      <c r="T38">
        <v>19.54</v>
      </c>
      <c r="U38">
        <v>6.51</v>
      </c>
      <c r="V38">
        <v>6.52</v>
      </c>
      <c r="W38">
        <v>125.69</v>
      </c>
      <c r="X38">
        <v>25.14</v>
      </c>
      <c r="Y38">
        <v>43.05</v>
      </c>
      <c r="Z38">
        <v>26.51</v>
      </c>
      <c r="AA38">
        <v>62</v>
      </c>
      <c r="AB38">
        <v>31</v>
      </c>
      <c r="AC38">
        <v>3.93</v>
      </c>
      <c r="AD38">
        <v>12.22</v>
      </c>
      <c r="AE38">
        <v>12.22</v>
      </c>
    </row>
    <row r="39" spans="1:31">
      <c r="A39" t="s">
        <v>81</v>
      </c>
      <c r="B39" s="75">
        <v>208.44</v>
      </c>
      <c r="C39" s="75">
        <v>46.32</v>
      </c>
      <c r="D39" s="135">
        <f t="shared" si="0"/>
        <v>92</v>
      </c>
      <c r="E39" s="75"/>
      <c r="F39" s="78">
        <v>10.01</v>
      </c>
      <c r="G39" s="78">
        <v>10.01</v>
      </c>
      <c r="H39" s="78">
        <v>10.26</v>
      </c>
      <c r="I39">
        <v>0</v>
      </c>
      <c r="J39">
        <v>271.41000000000003</v>
      </c>
      <c r="K39">
        <v>56.84</v>
      </c>
      <c r="L39">
        <v>10.48</v>
      </c>
      <c r="M39">
        <v>2.31</v>
      </c>
      <c r="N39" s="135">
        <v>30.66</v>
      </c>
      <c r="O39" s="135">
        <v>30.67</v>
      </c>
      <c r="P39" s="135">
        <v>30.67</v>
      </c>
      <c r="Q39">
        <v>9.98</v>
      </c>
      <c r="R39">
        <v>87.32</v>
      </c>
      <c r="S39">
        <v>8.5399999999999991</v>
      </c>
      <c r="T39">
        <v>19.559999999999999</v>
      </c>
      <c r="U39">
        <v>6.52</v>
      </c>
      <c r="V39">
        <v>6.52</v>
      </c>
      <c r="W39">
        <v>145.30000000000001</v>
      </c>
      <c r="X39">
        <v>29.06</v>
      </c>
      <c r="Y39">
        <v>47.23</v>
      </c>
      <c r="Z39">
        <v>29.76</v>
      </c>
      <c r="AA39">
        <v>66.67</v>
      </c>
      <c r="AB39">
        <v>33.33</v>
      </c>
      <c r="AC39">
        <v>1.44</v>
      </c>
      <c r="AD39">
        <v>11.74</v>
      </c>
      <c r="AE39">
        <v>11.74</v>
      </c>
    </row>
    <row r="40" spans="1:31">
      <c r="A40" t="s">
        <v>82</v>
      </c>
      <c r="B40" s="75">
        <v>208.44</v>
      </c>
      <c r="C40" s="75">
        <v>46.32</v>
      </c>
      <c r="D40" s="135">
        <f t="shared" si="0"/>
        <v>92</v>
      </c>
      <c r="E40" s="75"/>
      <c r="F40" s="78">
        <v>11.71</v>
      </c>
      <c r="G40" s="78">
        <v>11.71</v>
      </c>
      <c r="H40" s="78">
        <v>12.01</v>
      </c>
      <c r="I40">
        <v>0</v>
      </c>
      <c r="J40">
        <v>271.41000000000003</v>
      </c>
      <c r="K40">
        <v>44.22</v>
      </c>
      <c r="L40">
        <v>10.48</v>
      </c>
      <c r="M40">
        <v>2.2000000000000002</v>
      </c>
      <c r="N40" s="135">
        <v>30.66</v>
      </c>
      <c r="O40" s="135">
        <v>30.67</v>
      </c>
      <c r="P40" s="135">
        <v>30.67</v>
      </c>
      <c r="Q40">
        <v>9.98</v>
      </c>
      <c r="R40">
        <v>94.76</v>
      </c>
      <c r="S40">
        <v>8.5399999999999991</v>
      </c>
      <c r="T40">
        <v>5.49</v>
      </c>
      <c r="U40">
        <v>1.83</v>
      </c>
      <c r="V40">
        <v>1.84</v>
      </c>
      <c r="W40">
        <v>163.32</v>
      </c>
      <c r="X40">
        <v>32.659999999999997</v>
      </c>
      <c r="Y40">
        <v>52.32</v>
      </c>
      <c r="Z40">
        <v>32.24</v>
      </c>
      <c r="AA40">
        <v>74.67</v>
      </c>
      <c r="AB40">
        <v>37.33</v>
      </c>
      <c r="AC40">
        <v>1.7</v>
      </c>
      <c r="AD40">
        <v>6.06</v>
      </c>
      <c r="AE40">
        <v>6.06</v>
      </c>
    </row>
    <row r="41" spans="1:31">
      <c r="A41" t="s">
        <v>83</v>
      </c>
      <c r="B41" s="75">
        <v>208.44</v>
      </c>
      <c r="C41" s="75">
        <v>46.32</v>
      </c>
      <c r="D41" s="135">
        <f t="shared" si="0"/>
        <v>92</v>
      </c>
      <c r="E41" s="75"/>
      <c r="F41" s="78">
        <v>12.73</v>
      </c>
      <c r="G41" s="78">
        <v>12.73</v>
      </c>
      <c r="H41" s="78">
        <v>13.04</v>
      </c>
      <c r="I41">
        <v>0</v>
      </c>
      <c r="J41">
        <v>271.41000000000003</v>
      </c>
      <c r="K41">
        <v>44.22</v>
      </c>
      <c r="L41">
        <v>10.48</v>
      </c>
      <c r="M41">
        <v>2.0499999999999998</v>
      </c>
      <c r="N41" s="135">
        <v>30.66</v>
      </c>
      <c r="O41" s="135">
        <v>30.67</v>
      </c>
      <c r="P41" s="135">
        <v>30.67</v>
      </c>
      <c r="Q41">
        <v>9.98</v>
      </c>
      <c r="R41">
        <v>101.17</v>
      </c>
      <c r="S41">
        <v>8.5399999999999991</v>
      </c>
      <c r="T41">
        <v>5.78</v>
      </c>
      <c r="U41">
        <v>1.93</v>
      </c>
      <c r="V41">
        <v>1.92</v>
      </c>
      <c r="W41">
        <v>180.04</v>
      </c>
      <c r="X41">
        <v>36.01</v>
      </c>
      <c r="Y41">
        <v>56.73</v>
      </c>
      <c r="Z41">
        <v>34.51</v>
      </c>
      <c r="AA41">
        <v>78</v>
      </c>
      <c r="AB41">
        <v>39</v>
      </c>
      <c r="AC41">
        <v>1.48</v>
      </c>
      <c r="AD41">
        <v>6.42</v>
      </c>
      <c r="AE41">
        <v>6.42</v>
      </c>
    </row>
    <row r="42" spans="1:31">
      <c r="A42" t="s">
        <v>84</v>
      </c>
      <c r="B42" s="75">
        <v>208.44</v>
      </c>
      <c r="C42" s="75">
        <v>46.32</v>
      </c>
      <c r="D42" s="135">
        <f t="shared" si="0"/>
        <v>92</v>
      </c>
      <c r="E42" s="75"/>
      <c r="F42" s="78">
        <v>13.58</v>
      </c>
      <c r="G42" s="78">
        <v>13.58</v>
      </c>
      <c r="H42" s="78">
        <v>13.92</v>
      </c>
      <c r="I42">
        <v>0</v>
      </c>
      <c r="J42">
        <v>271.41000000000003</v>
      </c>
      <c r="K42">
        <v>44.22</v>
      </c>
      <c r="L42">
        <v>10.48</v>
      </c>
      <c r="M42">
        <v>1.97</v>
      </c>
      <c r="N42" s="135">
        <v>30.66</v>
      </c>
      <c r="O42" s="135">
        <v>30.67</v>
      </c>
      <c r="P42" s="135">
        <v>30.67</v>
      </c>
      <c r="Q42">
        <v>9.98</v>
      </c>
      <c r="R42">
        <v>107.18</v>
      </c>
      <c r="S42">
        <v>8.5399999999999991</v>
      </c>
      <c r="T42">
        <v>6.49</v>
      </c>
      <c r="U42">
        <v>2.16</v>
      </c>
      <c r="V42">
        <v>2.1800000000000002</v>
      </c>
      <c r="W42">
        <v>195.33</v>
      </c>
      <c r="X42">
        <v>39.07</v>
      </c>
      <c r="Y42">
        <v>66.209999999999994</v>
      </c>
      <c r="Z42">
        <v>36.46</v>
      </c>
      <c r="AA42">
        <v>82</v>
      </c>
      <c r="AB42">
        <v>41</v>
      </c>
      <c r="AC42">
        <v>1.94</v>
      </c>
      <c r="AD42">
        <v>6.75</v>
      </c>
      <c r="AE42">
        <v>6.75</v>
      </c>
    </row>
    <row r="43" spans="1:31">
      <c r="A43" t="s">
        <v>85</v>
      </c>
      <c r="B43" s="75">
        <v>208.44</v>
      </c>
      <c r="C43" s="75">
        <v>46.32</v>
      </c>
      <c r="D43" s="135">
        <f t="shared" si="0"/>
        <v>92</v>
      </c>
      <c r="E43" s="75"/>
      <c r="F43" s="78">
        <v>14.39</v>
      </c>
      <c r="G43" s="78">
        <v>14.39</v>
      </c>
      <c r="H43" s="78">
        <v>14.75</v>
      </c>
      <c r="I43">
        <v>0</v>
      </c>
      <c r="J43">
        <v>271.41000000000003</v>
      </c>
      <c r="K43">
        <v>44.22</v>
      </c>
      <c r="L43">
        <v>10.48</v>
      </c>
      <c r="M43">
        <v>1.91</v>
      </c>
      <c r="N43" s="135">
        <v>30.66</v>
      </c>
      <c r="O43" s="135">
        <v>30.67</v>
      </c>
      <c r="P43" s="135">
        <v>30.67</v>
      </c>
      <c r="Q43">
        <v>9.98</v>
      </c>
      <c r="R43">
        <v>111.85</v>
      </c>
      <c r="S43">
        <v>8.35</v>
      </c>
      <c r="T43">
        <v>6.28</v>
      </c>
      <c r="U43">
        <v>2.09</v>
      </c>
      <c r="V43">
        <v>2.1</v>
      </c>
      <c r="W43">
        <v>208.9</v>
      </c>
      <c r="X43">
        <v>41.78</v>
      </c>
      <c r="Y43">
        <v>70.25</v>
      </c>
      <c r="Z43">
        <v>38.450000000000003</v>
      </c>
      <c r="AA43">
        <v>85.34</v>
      </c>
      <c r="AB43">
        <v>42.66</v>
      </c>
      <c r="AC43">
        <v>2.4</v>
      </c>
      <c r="AD43">
        <v>6.66</v>
      </c>
      <c r="AE43">
        <v>6.66</v>
      </c>
    </row>
    <row r="44" spans="1:31">
      <c r="A44" t="s">
        <v>86</v>
      </c>
      <c r="B44" s="75">
        <v>208.44</v>
      </c>
      <c r="C44" s="75">
        <v>46.32</v>
      </c>
      <c r="D44" s="135">
        <f t="shared" si="0"/>
        <v>92</v>
      </c>
      <c r="E44" s="75"/>
      <c r="F44" s="78">
        <v>15.15</v>
      </c>
      <c r="G44" s="78">
        <v>15.15</v>
      </c>
      <c r="H44" s="78">
        <v>15.53</v>
      </c>
      <c r="I44">
        <v>0</v>
      </c>
      <c r="J44">
        <v>271.41000000000003</v>
      </c>
      <c r="K44">
        <v>44.22</v>
      </c>
      <c r="L44">
        <v>10.48</v>
      </c>
      <c r="M44">
        <v>1.79</v>
      </c>
      <c r="N44" s="135">
        <v>30.66</v>
      </c>
      <c r="O44" s="135">
        <v>30.67</v>
      </c>
      <c r="P44" s="135">
        <v>30.67</v>
      </c>
      <c r="Q44">
        <v>9.98</v>
      </c>
      <c r="R44">
        <v>115.11</v>
      </c>
      <c r="S44">
        <v>8.35</v>
      </c>
      <c r="T44">
        <v>6.01</v>
      </c>
      <c r="U44">
        <v>2</v>
      </c>
      <c r="V44">
        <v>2</v>
      </c>
      <c r="W44">
        <v>219.79</v>
      </c>
      <c r="X44">
        <v>43.96</v>
      </c>
      <c r="Y44">
        <v>79.56</v>
      </c>
      <c r="Z44">
        <v>40.22</v>
      </c>
      <c r="AA44">
        <v>87.34</v>
      </c>
      <c r="AB44">
        <v>43.66</v>
      </c>
      <c r="AC44">
        <v>2.46</v>
      </c>
      <c r="AD44">
        <v>6.19</v>
      </c>
      <c r="AE44">
        <v>6.19</v>
      </c>
    </row>
    <row r="45" spans="1:31">
      <c r="A45" t="s">
        <v>87</v>
      </c>
      <c r="B45" s="75">
        <v>208.44</v>
      </c>
      <c r="C45" s="75">
        <v>46.32</v>
      </c>
      <c r="D45" s="135">
        <f t="shared" si="0"/>
        <v>92</v>
      </c>
      <c r="E45" s="75"/>
      <c r="F45" s="78">
        <v>15.72</v>
      </c>
      <c r="G45" s="78">
        <v>15.72</v>
      </c>
      <c r="H45" s="78">
        <v>16.11</v>
      </c>
      <c r="I45">
        <v>0</v>
      </c>
      <c r="J45">
        <v>271.41000000000003</v>
      </c>
      <c r="K45">
        <v>44.22</v>
      </c>
      <c r="L45">
        <v>9.94</v>
      </c>
      <c r="M45">
        <v>1.7</v>
      </c>
      <c r="N45" s="135">
        <v>30.66</v>
      </c>
      <c r="O45" s="135">
        <v>30.67</v>
      </c>
      <c r="P45" s="135">
        <v>30.67</v>
      </c>
      <c r="Q45">
        <v>9.98</v>
      </c>
      <c r="R45">
        <v>115.61</v>
      </c>
      <c r="S45">
        <v>8.35</v>
      </c>
      <c r="T45">
        <v>5.49</v>
      </c>
      <c r="U45">
        <v>1.83</v>
      </c>
      <c r="V45">
        <v>1.84</v>
      </c>
      <c r="W45">
        <v>227.13</v>
      </c>
      <c r="X45">
        <v>45.43</v>
      </c>
      <c r="Y45">
        <v>82.95</v>
      </c>
      <c r="Z45">
        <v>41.85</v>
      </c>
      <c r="AA45">
        <v>86</v>
      </c>
      <c r="AB45">
        <v>43</v>
      </c>
      <c r="AC45">
        <v>1.99</v>
      </c>
      <c r="AD45">
        <v>6.3</v>
      </c>
      <c r="AE45">
        <v>6.3</v>
      </c>
    </row>
    <row r="46" spans="1:31">
      <c r="A46" t="s">
        <v>88</v>
      </c>
      <c r="B46" s="75">
        <v>208.44</v>
      </c>
      <c r="C46" s="75">
        <v>46.32</v>
      </c>
      <c r="D46" s="135">
        <f t="shared" si="0"/>
        <v>92</v>
      </c>
      <c r="E46" s="75"/>
      <c r="F46" s="78">
        <v>16.100000000000001</v>
      </c>
      <c r="G46" s="78">
        <v>16.100000000000001</v>
      </c>
      <c r="H46" s="78">
        <v>16.510000000000002</v>
      </c>
      <c r="I46">
        <v>0</v>
      </c>
      <c r="J46">
        <v>271.41000000000003</v>
      </c>
      <c r="K46">
        <v>44.22</v>
      </c>
      <c r="L46">
        <v>9.94</v>
      </c>
      <c r="M46">
        <v>1.59</v>
      </c>
      <c r="N46" s="135">
        <v>30.66</v>
      </c>
      <c r="O46" s="135">
        <v>30.67</v>
      </c>
      <c r="P46" s="135">
        <v>30.67</v>
      </c>
      <c r="Q46">
        <v>9.98</v>
      </c>
      <c r="R46">
        <v>120.37</v>
      </c>
      <c r="S46">
        <v>8.35</v>
      </c>
      <c r="T46">
        <v>5.24</v>
      </c>
      <c r="U46">
        <v>1.75</v>
      </c>
      <c r="V46">
        <v>1.73</v>
      </c>
      <c r="W46">
        <v>227.18</v>
      </c>
      <c r="X46">
        <v>45.43</v>
      </c>
      <c r="Y46">
        <v>88.68</v>
      </c>
      <c r="Z46">
        <v>43.31</v>
      </c>
      <c r="AA46">
        <v>85.34</v>
      </c>
      <c r="AB46">
        <v>42.66</v>
      </c>
      <c r="AC46">
        <v>1.68</v>
      </c>
      <c r="AD46">
        <v>6.47</v>
      </c>
      <c r="AE46">
        <v>6.47</v>
      </c>
    </row>
    <row r="47" spans="1:31">
      <c r="A47" t="s">
        <v>89</v>
      </c>
      <c r="B47" s="75">
        <v>208.44</v>
      </c>
      <c r="C47" s="75">
        <v>46.32</v>
      </c>
      <c r="D47" s="135">
        <f t="shared" si="0"/>
        <v>92</v>
      </c>
      <c r="E47" s="75"/>
      <c r="F47" s="78">
        <v>16.59</v>
      </c>
      <c r="G47" s="78">
        <v>16.59</v>
      </c>
      <c r="H47" s="78">
        <v>17.010000000000002</v>
      </c>
      <c r="I47">
        <v>0</v>
      </c>
      <c r="J47">
        <v>271.41000000000003</v>
      </c>
      <c r="K47">
        <v>44.22</v>
      </c>
      <c r="L47">
        <v>9.94</v>
      </c>
      <c r="M47">
        <v>1.5</v>
      </c>
      <c r="N47" s="135">
        <v>30.66</v>
      </c>
      <c r="O47" s="135">
        <v>30.67</v>
      </c>
      <c r="P47" s="135">
        <v>30.67</v>
      </c>
      <c r="Q47">
        <v>10.36</v>
      </c>
      <c r="R47">
        <v>124.67</v>
      </c>
      <c r="S47">
        <v>8.35</v>
      </c>
      <c r="T47">
        <v>5.41</v>
      </c>
      <c r="U47">
        <v>1.81</v>
      </c>
      <c r="V47">
        <v>1.8</v>
      </c>
      <c r="W47">
        <v>227.18</v>
      </c>
      <c r="X47">
        <v>45.43</v>
      </c>
      <c r="Y47">
        <v>87.11</v>
      </c>
      <c r="Z47">
        <v>44.46</v>
      </c>
      <c r="AA47">
        <v>84.67</v>
      </c>
      <c r="AB47">
        <v>42.33</v>
      </c>
      <c r="AC47">
        <v>1.59</v>
      </c>
      <c r="AD47">
        <v>6.55</v>
      </c>
      <c r="AE47">
        <v>6.55</v>
      </c>
    </row>
    <row r="48" spans="1:31">
      <c r="A48" t="s">
        <v>90</v>
      </c>
      <c r="B48" s="75">
        <v>208.44</v>
      </c>
      <c r="C48" s="75">
        <v>46.32</v>
      </c>
      <c r="D48" s="135">
        <f t="shared" si="0"/>
        <v>92</v>
      </c>
      <c r="E48" s="75"/>
      <c r="F48" s="78">
        <v>17.03</v>
      </c>
      <c r="G48" s="78">
        <v>17.03</v>
      </c>
      <c r="H48" s="78">
        <v>17.46</v>
      </c>
      <c r="I48">
        <v>0</v>
      </c>
      <c r="J48">
        <v>271.41000000000003</v>
      </c>
      <c r="K48">
        <v>44.22</v>
      </c>
      <c r="L48">
        <v>9.94</v>
      </c>
      <c r="M48">
        <v>1.4</v>
      </c>
      <c r="N48" s="135">
        <v>30.66</v>
      </c>
      <c r="O48" s="135">
        <v>30.67</v>
      </c>
      <c r="P48" s="135">
        <v>30.67</v>
      </c>
      <c r="Q48">
        <v>10.36</v>
      </c>
      <c r="R48">
        <v>127.65</v>
      </c>
      <c r="S48">
        <v>8.35</v>
      </c>
      <c r="T48">
        <v>5.5</v>
      </c>
      <c r="U48">
        <v>1.83</v>
      </c>
      <c r="V48">
        <v>1.84</v>
      </c>
      <c r="W48">
        <v>227.18</v>
      </c>
      <c r="X48">
        <v>45.43</v>
      </c>
      <c r="Y48">
        <v>86.26</v>
      </c>
      <c r="Z48">
        <v>45.04</v>
      </c>
      <c r="AA48">
        <v>84</v>
      </c>
      <c r="AB48">
        <v>42</v>
      </c>
      <c r="AC48">
        <v>1.9</v>
      </c>
      <c r="AD48">
        <v>7.38</v>
      </c>
      <c r="AE48">
        <v>7.38</v>
      </c>
    </row>
    <row r="49" spans="1:31">
      <c r="A49" t="s">
        <v>91</v>
      </c>
      <c r="B49" s="75">
        <v>208.44</v>
      </c>
      <c r="C49" s="75">
        <v>46.32</v>
      </c>
      <c r="D49" s="135">
        <f t="shared" si="0"/>
        <v>92</v>
      </c>
      <c r="E49" s="75"/>
      <c r="F49" s="78">
        <v>17.309999999999999</v>
      </c>
      <c r="G49" s="78">
        <v>17.309999999999999</v>
      </c>
      <c r="H49" s="78">
        <v>17.739999999999998</v>
      </c>
      <c r="I49">
        <v>0</v>
      </c>
      <c r="J49">
        <v>271.41000000000003</v>
      </c>
      <c r="K49">
        <v>44.22</v>
      </c>
      <c r="L49">
        <v>9.94</v>
      </c>
      <c r="M49">
        <v>1.43</v>
      </c>
      <c r="N49" s="135">
        <v>30.66</v>
      </c>
      <c r="O49" s="135">
        <v>30.67</v>
      </c>
      <c r="P49" s="135">
        <v>30.67</v>
      </c>
      <c r="Q49">
        <v>10.36</v>
      </c>
      <c r="R49">
        <v>128.44999999999999</v>
      </c>
      <c r="S49">
        <v>8.35</v>
      </c>
      <c r="T49">
        <v>7.14</v>
      </c>
      <c r="U49">
        <v>2.38</v>
      </c>
      <c r="V49">
        <v>2.38</v>
      </c>
      <c r="W49">
        <v>227.18</v>
      </c>
      <c r="X49">
        <v>45.43</v>
      </c>
      <c r="Y49">
        <v>85.56</v>
      </c>
      <c r="Z49">
        <v>46.64</v>
      </c>
      <c r="AA49">
        <v>83.34</v>
      </c>
      <c r="AB49">
        <v>41.66</v>
      </c>
      <c r="AC49">
        <v>2.09</v>
      </c>
      <c r="AD49">
        <v>10.14</v>
      </c>
      <c r="AE49">
        <v>10.14</v>
      </c>
    </row>
    <row r="50" spans="1:31">
      <c r="A50" t="s">
        <v>92</v>
      </c>
      <c r="B50" s="75">
        <v>208.44</v>
      </c>
      <c r="C50" s="75">
        <v>46.32</v>
      </c>
      <c r="D50" s="135">
        <f t="shared" si="0"/>
        <v>92</v>
      </c>
      <c r="E50" s="75"/>
      <c r="F50" s="78">
        <v>17.489999999999998</v>
      </c>
      <c r="G50" s="78">
        <v>17.489999999999998</v>
      </c>
      <c r="H50" s="78">
        <v>17.920000000000002</v>
      </c>
      <c r="I50">
        <v>4.2699999999999996</v>
      </c>
      <c r="J50">
        <v>271.41000000000003</v>
      </c>
      <c r="K50">
        <v>44.22</v>
      </c>
      <c r="L50">
        <v>9.94</v>
      </c>
      <c r="M50">
        <v>1.5</v>
      </c>
      <c r="N50" s="135">
        <v>30.66</v>
      </c>
      <c r="O50" s="135">
        <v>30.67</v>
      </c>
      <c r="P50" s="135">
        <v>30.67</v>
      </c>
      <c r="Q50">
        <v>10.36</v>
      </c>
      <c r="R50">
        <v>128.79</v>
      </c>
      <c r="S50">
        <v>8.35</v>
      </c>
      <c r="T50">
        <v>8.36</v>
      </c>
      <c r="U50">
        <v>2.79</v>
      </c>
      <c r="V50">
        <v>2.79</v>
      </c>
      <c r="W50">
        <v>227.18</v>
      </c>
      <c r="X50">
        <v>45.43</v>
      </c>
      <c r="Y50">
        <v>85.8</v>
      </c>
      <c r="Z50">
        <v>46.3</v>
      </c>
      <c r="AA50">
        <v>82.67</v>
      </c>
      <c r="AB50">
        <v>41.33</v>
      </c>
      <c r="AC50">
        <v>2.44</v>
      </c>
      <c r="AD50">
        <v>12.39</v>
      </c>
      <c r="AE50">
        <v>12.39</v>
      </c>
    </row>
    <row r="51" spans="1:31">
      <c r="A51" t="s">
        <v>93</v>
      </c>
      <c r="B51" s="75">
        <v>208.44</v>
      </c>
      <c r="C51" s="75">
        <v>46.32</v>
      </c>
      <c r="D51" s="135">
        <f t="shared" si="0"/>
        <v>92</v>
      </c>
      <c r="E51" s="75"/>
      <c r="F51" s="78">
        <v>17.559999999999999</v>
      </c>
      <c r="G51" s="78">
        <v>17.559999999999999</v>
      </c>
      <c r="H51" s="78">
        <v>17.989999999999998</v>
      </c>
      <c r="I51">
        <v>8.52</v>
      </c>
      <c r="J51">
        <v>271.41000000000003</v>
      </c>
      <c r="K51">
        <v>44.22</v>
      </c>
      <c r="L51">
        <v>9.94</v>
      </c>
      <c r="M51">
        <v>1.64</v>
      </c>
      <c r="N51" s="135">
        <v>30.66</v>
      </c>
      <c r="O51" s="135">
        <v>30.67</v>
      </c>
      <c r="P51" s="135">
        <v>30.67</v>
      </c>
      <c r="Q51">
        <v>10.36</v>
      </c>
      <c r="R51">
        <v>126.87</v>
      </c>
      <c r="S51">
        <v>8.16</v>
      </c>
      <c r="T51">
        <v>9.36</v>
      </c>
      <c r="U51">
        <v>3.12</v>
      </c>
      <c r="V51">
        <v>3.13</v>
      </c>
      <c r="W51">
        <v>227.18</v>
      </c>
      <c r="X51">
        <v>45.43</v>
      </c>
      <c r="Y51">
        <v>86.22</v>
      </c>
      <c r="Z51">
        <v>46.69</v>
      </c>
      <c r="AA51">
        <v>82</v>
      </c>
      <c r="AB51">
        <v>41</v>
      </c>
      <c r="AC51">
        <v>2.2599999999999998</v>
      </c>
      <c r="AD51">
        <v>12.99</v>
      </c>
      <c r="AE51">
        <v>12.99</v>
      </c>
    </row>
    <row r="52" spans="1:31">
      <c r="A52" t="s">
        <v>94</v>
      </c>
      <c r="B52" s="75">
        <v>208.44</v>
      </c>
      <c r="C52" s="75">
        <v>46.32</v>
      </c>
      <c r="D52" s="135">
        <f t="shared" si="0"/>
        <v>92</v>
      </c>
      <c r="E52" s="75"/>
      <c r="F52" s="78">
        <v>17.57</v>
      </c>
      <c r="G52" s="78">
        <v>17.57</v>
      </c>
      <c r="H52" s="78">
        <v>18</v>
      </c>
      <c r="I52">
        <v>12.79</v>
      </c>
      <c r="J52">
        <v>271.41000000000003</v>
      </c>
      <c r="K52">
        <v>44.22</v>
      </c>
      <c r="L52">
        <v>9.94</v>
      </c>
      <c r="M52">
        <v>1.9</v>
      </c>
      <c r="N52" s="135">
        <v>30.66</v>
      </c>
      <c r="O52" s="135">
        <v>30.67</v>
      </c>
      <c r="P52" s="135">
        <v>30.67</v>
      </c>
      <c r="Q52">
        <v>10.36</v>
      </c>
      <c r="R52">
        <v>126.5</v>
      </c>
      <c r="S52">
        <v>8.16</v>
      </c>
      <c r="T52">
        <v>11.85</v>
      </c>
      <c r="U52">
        <v>3.95</v>
      </c>
      <c r="V52">
        <v>3.95</v>
      </c>
      <c r="W52">
        <v>227.18</v>
      </c>
      <c r="X52">
        <v>45.43</v>
      </c>
      <c r="Y52">
        <v>86.61</v>
      </c>
      <c r="Z52">
        <v>45.99</v>
      </c>
      <c r="AA52">
        <v>81.34</v>
      </c>
      <c r="AB52">
        <v>40.659999999999997</v>
      </c>
      <c r="AC52">
        <v>2.48</v>
      </c>
      <c r="AD52">
        <v>9.6300000000000008</v>
      </c>
      <c r="AE52">
        <v>9.6300000000000008</v>
      </c>
    </row>
    <row r="53" spans="1:31">
      <c r="A53" t="s">
        <v>95</v>
      </c>
      <c r="B53" s="75">
        <v>180.05</v>
      </c>
      <c r="C53" s="75">
        <v>46.32</v>
      </c>
      <c r="D53" s="135">
        <f t="shared" si="0"/>
        <v>92</v>
      </c>
      <c r="E53" s="75"/>
      <c r="F53" s="78">
        <v>17.59</v>
      </c>
      <c r="G53" s="78">
        <v>17.59</v>
      </c>
      <c r="H53" s="78">
        <v>18.02</v>
      </c>
      <c r="I53">
        <v>12.79</v>
      </c>
      <c r="J53">
        <v>271.41000000000003</v>
      </c>
      <c r="K53">
        <v>44.22</v>
      </c>
      <c r="L53">
        <v>9.94</v>
      </c>
      <c r="M53">
        <v>2.5</v>
      </c>
      <c r="N53" s="135">
        <v>30.66</v>
      </c>
      <c r="O53" s="135">
        <v>30.67</v>
      </c>
      <c r="P53" s="135">
        <v>30.67</v>
      </c>
      <c r="Q53">
        <v>10.36</v>
      </c>
      <c r="R53">
        <v>126.06</v>
      </c>
      <c r="S53">
        <v>8.16</v>
      </c>
      <c r="T53">
        <v>12.07</v>
      </c>
      <c r="U53">
        <v>4.03</v>
      </c>
      <c r="V53">
        <v>4.0199999999999996</v>
      </c>
      <c r="W53">
        <v>227.18</v>
      </c>
      <c r="X53">
        <v>45.43</v>
      </c>
      <c r="Y53">
        <v>87.39</v>
      </c>
      <c r="Z53">
        <v>46.32</v>
      </c>
      <c r="AA53">
        <v>81.34</v>
      </c>
      <c r="AB53">
        <v>40.659999999999997</v>
      </c>
      <c r="AC53">
        <v>2.71</v>
      </c>
      <c r="AD53">
        <v>9.85</v>
      </c>
      <c r="AE53">
        <v>9.85</v>
      </c>
    </row>
    <row r="54" spans="1:31">
      <c r="A54" t="s">
        <v>96</v>
      </c>
      <c r="B54" s="75">
        <v>180.05</v>
      </c>
      <c r="C54" s="75">
        <v>46.32</v>
      </c>
      <c r="D54" s="135">
        <f t="shared" si="0"/>
        <v>92</v>
      </c>
      <c r="E54" s="75"/>
      <c r="F54" s="78">
        <v>17.38</v>
      </c>
      <c r="G54" s="78">
        <v>17.38</v>
      </c>
      <c r="H54" s="78">
        <v>17.82</v>
      </c>
      <c r="I54">
        <v>17.05</v>
      </c>
      <c r="J54">
        <v>271.41000000000003</v>
      </c>
      <c r="K54">
        <v>44.22</v>
      </c>
      <c r="L54">
        <v>9.94</v>
      </c>
      <c r="M54">
        <v>3.3</v>
      </c>
      <c r="N54" s="135">
        <v>30.66</v>
      </c>
      <c r="O54" s="135">
        <v>30.67</v>
      </c>
      <c r="P54" s="135">
        <v>30.67</v>
      </c>
      <c r="Q54">
        <v>10.36</v>
      </c>
      <c r="R54">
        <v>125.12</v>
      </c>
      <c r="S54">
        <v>8.16</v>
      </c>
      <c r="T54">
        <v>12.21</v>
      </c>
      <c r="U54">
        <v>4.07</v>
      </c>
      <c r="V54">
        <v>4.07</v>
      </c>
      <c r="W54">
        <v>227.18</v>
      </c>
      <c r="X54">
        <v>45.43</v>
      </c>
      <c r="Y54">
        <v>87.39</v>
      </c>
      <c r="Z54">
        <v>46.81</v>
      </c>
      <c r="AA54">
        <v>81.34</v>
      </c>
      <c r="AB54">
        <v>40.659999999999997</v>
      </c>
      <c r="AC54">
        <v>2.73</v>
      </c>
      <c r="AD54">
        <v>10.41</v>
      </c>
      <c r="AE54">
        <v>10.41</v>
      </c>
    </row>
    <row r="55" spans="1:31">
      <c r="A55" t="s">
        <v>97</v>
      </c>
      <c r="B55" s="75">
        <v>180.05</v>
      </c>
      <c r="C55" s="75">
        <v>46.32</v>
      </c>
      <c r="D55" s="135">
        <f t="shared" si="0"/>
        <v>92</v>
      </c>
      <c r="E55" s="75"/>
      <c r="F55" s="78">
        <v>17.329999999999998</v>
      </c>
      <c r="G55" s="78">
        <v>17.329999999999998</v>
      </c>
      <c r="H55" s="78">
        <v>17.760000000000002</v>
      </c>
      <c r="I55">
        <v>17.05</v>
      </c>
      <c r="J55">
        <v>271.41000000000003</v>
      </c>
      <c r="K55">
        <v>44.22</v>
      </c>
      <c r="L55">
        <v>10.09</v>
      </c>
      <c r="M55">
        <v>3.92</v>
      </c>
      <c r="N55" s="135">
        <v>30.66</v>
      </c>
      <c r="O55" s="135">
        <v>30.67</v>
      </c>
      <c r="P55" s="135">
        <v>30.67</v>
      </c>
      <c r="Q55">
        <v>10.36</v>
      </c>
      <c r="R55">
        <v>123.15</v>
      </c>
      <c r="S55">
        <v>8.35</v>
      </c>
      <c r="T55">
        <v>13.54</v>
      </c>
      <c r="U55">
        <v>4.51</v>
      </c>
      <c r="V55">
        <v>4.5199999999999996</v>
      </c>
      <c r="W55">
        <v>227.18</v>
      </c>
      <c r="X55">
        <v>45.43</v>
      </c>
      <c r="Y55">
        <v>87.61</v>
      </c>
      <c r="Z55">
        <v>47.55</v>
      </c>
      <c r="AA55">
        <v>81.34</v>
      </c>
      <c r="AB55">
        <v>40.659999999999997</v>
      </c>
      <c r="AC55">
        <v>2.65</v>
      </c>
      <c r="AD55">
        <v>11.86</v>
      </c>
      <c r="AE55">
        <v>11.86</v>
      </c>
    </row>
    <row r="56" spans="1:31">
      <c r="A56" t="s">
        <v>98</v>
      </c>
      <c r="B56" s="75">
        <v>180.05</v>
      </c>
      <c r="C56" s="75">
        <v>46.32</v>
      </c>
      <c r="D56" s="135">
        <f t="shared" si="0"/>
        <v>92</v>
      </c>
      <c r="E56" s="75"/>
      <c r="F56" s="78">
        <v>17.09</v>
      </c>
      <c r="G56" s="78">
        <v>17.09</v>
      </c>
      <c r="H56" s="78">
        <v>17.52</v>
      </c>
      <c r="I56">
        <v>21.31</v>
      </c>
      <c r="J56">
        <v>271.41000000000003</v>
      </c>
      <c r="K56">
        <v>44.22</v>
      </c>
      <c r="L56">
        <v>10.09</v>
      </c>
      <c r="M56">
        <v>4.5199999999999996</v>
      </c>
      <c r="N56" s="135">
        <v>30.66</v>
      </c>
      <c r="O56" s="135">
        <v>30.67</v>
      </c>
      <c r="P56" s="135">
        <v>30.67</v>
      </c>
      <c r="Q56">
        <v>10.36</v>
      </c>
      <c r="R56">
        <v>120.11</v>
      </c>
      <c r="S56">
        <v>8.35</v>
      </c>
      <c r="T56">
        <v>15.2</v>
      </c>
      <c r="U56">
        <v>5.07</v>
      </c>
      <c r="V56">
        <v>5.0599999999999996</v>
      </c>
      <c r="W56">
        <v>227.18</v>
      </c>
      <c r="X56">
        <v>45.43</v>
      </c>
      <c r="Y56">
        <v>87</v>
      </c>
      <c r="Z56">
        <v>46.04</v>
      </c>
      <c r="AA56">
        <v>82</v>
      </c>
      <c r="AB56">
        <v>41</v>
      </c>
      <c r="AC56">
        <v>2.71</v>
      </c>
      <c r="AD56">
        <v>13.44</v>
      </c>
      <c r="AE56">
        <v>13.44</v>
      </c>
    </row>
    <row r="57" spans="1:31">
      <c r="A57" t="s">
        <v>99</v>
      </c>
      <c r="B57" s="75">
        <v>180.05</v>
      </c>
      <c r="C57" s="75">
        <v>46.32</v>
      </c>
      <c r="D57" s="135">
        <f t="shared" si="0"/>
        <v>92</v>
      </c>
      <c r="E57" s="75"/>
      <c r="F57" s="78">
        <v>16.79</v>
      </c>
      <c r="G57" s="78">
        <v>16.79</v>
      </c>
      <c r="H57" s="78">
        <v>17.21</v>
      </c>
      <c r="I57">
        <v>25.57</v>
      </c>
      <c r="J57">
        <v>271.41000000000003</v>
      </c>
      <c r="K57">
        <v>44.22</v>
      </c>
      <c r="L57">
        <v>10.09</v>
      </c>
      <c r="M57">
        <v>4.92</v>
      </c>
      <c r="N57" s="135">
        <v>30.66</v>
      </c>
      <c r="O57" s="135">
        <v>30.67</v>
      </c>
      <c r="P57" s="135">
        <v>30.67</v>
      </c>
      <c r="Q57">
        <v>10.36</v>
      </c>
      <c r="R57">
        <v>114.38</v>
      </c>
      <c r="S57">
        <v>8.35</v>
      </c>
      <c r="T57">
        <v>16.86</v>
      </c>
      <c r="U57">
        <v>5.62</v>
      </c>
      <c r="V57">
        <v>5.62</v>
      </c>
      <c r="W57">
        <v>227.18</v>
      </c>
      <c r="X57">
        <v>45.43</v>
      </c>
      <c r="Y57">
        <v>86.45</v>
      </c>
      <c r="Z57">
        <v>46.44</v>
      </c>
      <c r="AA57">
        <v>82.67</v>
      </c>
      <c r="AB57">
        <v>41.33</v>
      </c>
      <c r="AC57">
        <v>2.96</v>
      </c>
      <c r="AD57">
        <v>15.13</v>
      </c>
      <c r="AE57">
        <v>15.13</v>
      </c>
    </row>
    <row r="58" spans="1:31">
      <c r="A58" t="s">
        <v>100</v>
      </c>
      <c r="B58" s="75">
        <v>180.05</v>
      </c>
      <c r="C58" s="75">
        <v>46.32</v>
      </c>
      <c r="D58" s="135">
        <f t="shared" si="0"/>
        <v>92</v>
      </c>
      <c r="E58" s="75"/>
      <c r="F58" s="78">
        <v>16.39</v>
      </c>
      <c r="G58" s="78">
        <v>16.39</v>
      </c>
      <c r="H58" s="78">
        <v>16.8</v>
      </c>
      <c r="I58">
        <v>29.83</v>
      </c>
      <c r="J58">
        <v>271.41000000000003</v>
      </c>
      <c r="K58">
        <v>44.22</v>
      </c>
      <c r="L58">
        <v>10.09</v>
      </c>
      <c r="M58">
        <v>8.1</v>
      </c>
      <c r="N58" s="135">
        <v>30.66</v>
      </c>
      <c r="O58" s="135">
        <v>30.67</v>
      </c>
      <c r="P58" s="135">
        <v>30.67</v>
      </c>
      <c r="Q58">
        <v>10.36</v>
      </c>
      <c r="R58">
        <v>109.83</v>
      </c>
      <c r="S58">
        <v>8.35</v>
      </c>
      <c r="T58">
        <v>15.57</v>
      </c>
      <c r="U58">
        <v>5.19</v>
      </c>
      <c r="V58">
        <v>5.2</v>
      </c>
      <c r="W58">
        <v>227.18</v>
      </c>
      <c r="X58">
        <v>45.43</v>
      </c>
      <c r="Y58">
        <v>86.08</v>
      </c>
      <c r="Z58">
        <v>46.18</v>
      </c>
      <c r="AA58">
        <v>84</v>
      </c>
      <c r="AB58">
        <v>42</v>
      </c>
      <c r="AC58">
        <v>3.02</v>
      </c>
      <c r="AD58">
        <v>15.98</v>
      </c>
      <c r="AE58">
        <v>15.98</v>
      </c>
    </row>
    <row r="59" spans="1:31">
      <c r="A59" t="s">
        <v>101</v>
      </c>
      <c r="B59" s="75">
        <v>180.05</v>
      </c>
      <c r="C59" s="75">
        <v>46.32</v>
      </c>
      <c r="D59" s="135">
        <f t="shared" si="0"/>
        <v>92</v>
      </c>
      <c r="E59" s="75"/>
      <c r="F59" s="78">
        <v>15.95</v>
      </c>
      <c r="G59" s="78">
        <v>15.95</v>
      </c>
      <c r="H59" s="78">
        <v>16.34</v>
      </c>
      <c r="I59">
        <v>34.090000000000003</v>
      </c>
      <c r="J59">
        <v>271.41000000000003</v>
      </c>
      <c r="K59">
        <v>44.22</v>
      </c>
      <c r="L59">
        <v>10.09</v>
      </c>
      <c r="M59">
        <v>8.49</v>
      </c>
      <c r="N59" s="135">
        <v>30.66</v>
      </c>
      <c r="O59" s="135">
        <v>30.67</v>
      </c>
      <c r="P59" s="135">
        <v>30.67</v>
      </c>
      <c r="Q59">
        <v>10.75</v>
      </c>
      <c r="R59">
        <v>105</v>
      </c>
      <c r="S59">
        <v>8.7200000000000006</v>
      </c>
      <c r="T59">
        <v>15.65</v>
      </c>
      <c r="U59">
        <v>5.22</v>
      </c>
      <c r="V59">
        <v>5.21</v>
      </c>
      <c r="W59">
        <v>227.18</v>
      </c>
      <c r="X59">
        <v>45.43</v>
      </c>
      <c r="Y59">
        <v>85.19</v>
      </c>
      <c r="Z59">
        <v>45.3</v>
      </c>
      <c r="AA59">
        <v>85.34</v>
      </c>
      <c r="AB59">
        <v>42.66</v>
      </c>
      <c r="AC59">
        <v>2.17</v>
      </c>
      <c r="AD59">
        <v>15.96</v>
      </c>
      <c r="AE59">
        <v>15.96</v>
      </c>
    </row>
    <row r="60" spans="1:31">
      <c r="A60" t="s">
        <v>102</v>
      </c>
      <c r="B60" s="75">
        <v>180.05</v>
      </c>
      <c r="C60" s="75">
        <v>46.32</v>
      </c>
      <c r="D60" s="135">
        <f t="shared" si="0"/>
        <v>92</v>
      </c>
      <c r="E60" s="75"/>
      <c r="F60" s="78">
        <v>15.48</v>
      </c>
      <c r="G60" s="78">
        <v>15.48</v>
      </c>
      <c r="H60" s="78">
        <v>15.86</v>
      </c>
      <c r="I60">
        <v>35.229999999999997</v>
      </c>
      <c r="J60">
        <v>271.41000000000003</v>
      </c>
      <c r="K60">
        <v>44.22</v>
      </c>
      <c r="L60">
        <v>10.09</v>
      </c>
      <c r="M60">
        <v>9.81</v>
      </c>
      <c r="N60" s="135">
        <v>30.66</v>
      </c>
      <c r="O60" s="135">
        <v>30.67</v>
      </c>
      <c r="P60" s="135">
        <v>30.67</v>
      </c>
      <c r="Q60">
        <v>10.75</v>
      </c>
      <c r="R60">
        <v>99.76</v>
      </c>
      <c r="S60">
        <v>8.7200000000000006</v>
      </c>
      <c r="T60">
        <v>16.05</v>
      </c>
      <c r="U60">
        <v>5.35</v>
      </c>
      <c r="V60">
        <v>5.35</v>
      </c>
      <c r="W60">
        <v>227.18</v>
      </c>
      <c r="X60">
        <v>45.43</v>
      </c>
      <c r="Y60">
        <v>84.38</v>
      </c>
      <c r="Z60">
        <v>45.5</v>
      </c>
      <c r="AA60">
        <v>86.67</v>
      </c>
      <c r="AB60">
        <v>43.33</v>
      </c>
      <c r="AC60">
        <v>2.2799999999999998</v>
      </c>
      <c r="AD60">
        <v>16.66</v>
      </c>
      <c r="AE60">
        <v>16.66</v>
      </c>
    </row>
    <row r="61" spans="1:31">
      <c r="A61" t="s">
        <v>103</v>
      </c>
      <c r="B61" s="75">
        <v>180.05</v>
      </c>
      <c r="C61" s="75">
        <v>46.32</v>
      </c>
      <c r="D61" s="135">
        <f t="shared" si="0"/>
        <v>92</v>
      </c>
      <c r="E61" s="75"/>
      <c r="F61" s="78">
        <v>14.91</v>
      </c>
      <c r="G61" s="78">
        <v>14.91</v>
      </c>
      <c r="H61" s="78">
        <v>15.29</v>
      </c>
      <c r="I61">
        <v>35.229999999999997</v>
      </c>
      <c r="J61">
        <v>271.41000000000003</v>
      </c>
      <c r="K61">
        <v>44.22</v>
      </c>
      <c r="L61">
        <v>10.09</v>
      </c>
      <c r="M61">
        <v>10.27</v>
      </c>
      <c r="N61" s="135">
        <v>30.66</v>
      </c>
      <c r="O61" s="135">
        <v>30.67</v>
      </c>
      <c r="P61" s="135">
        <v>30.67</v>
      </c>
      <c r="Q61">
        <v>10.75</v>
      </c>
      <c r="R61">
        <v>95.59</v>
      </c>
      <c r="S61">
        <v>8.7200000000000006</v>
      </c>
      <c r="T61">
        <v>16.100000000000001</v>
      </c>
      <c r="U61">
        <v>5.37</v>
      </c>
      <c r="V61">
        <v>5.37</v>
      </c>
      <c r="W61">
        <v>227.18</v>
      </c>
      <c r="X61">
        <v>45.43</v>
      </c>
      <c r="Y61">
        <v>83.12</v>
      </c>
      <c r="Z61">
        <v>43.29</v>
      </c>
      <c r="AA61">
        <v>78.67</v>
      </c>
      <c r="AB61">
        <v>39.33</v>
      </c>
      <c r="AC61">
        <v>2.4</v>
      </c>
      <c r="AD61">
        <v>17.579999999999998</v>
      </c>
      <c r="AE61">
        <v>17.579999999999998</v>
      </c>
    </row>
    <row r="62" spans="1:31">
      <c r="A62" t="s">
        <v>104</v>
      </c>
      <c r="B62" s="75">
        <v>180.05</v>
      </c>
      <c r="C62" s="75">
        <v>46.32</v>
      </c>
      <c r="D62" s="135">
        <f t="shared" si="0"/>
        <v>92</v>
      </c>
      <c r="E62" s="75"/>
      <c r="F62" s="78">
        <v>14.18</v>
      </c>
      <c r="G62" s="78">
        <v>14.18</v>
      </c>
      <c r="H62" s="78">
        <v>14.54</v>
      </c>
      <c r="I62">
        <v>35.229999999999997</v>
      </c>
      <c r="J62">
        <v>271.41000000000003</v>
      </c>
      <c r="K62">
        <v>44.22</v>
      </c>
      <c r="L62">
        <v>10.09</v>
      </c>
      <c r="M62">
        <v>11.81</v>
      </c>
      <c r="N62" s="135">
        <v>30.66</v>
      </c>
      <c r="O62" s="135">
        <v>30.67</v>
      </c>
      <c r="P62" s="135">
        <v>30.67</v>
      </c>
      <c r="Q62">
        <v>10.75</v>
      </c>
      <c r="R62">
        <v>90.78</v>
      </c>
      <c r="S62">
        <v>8.7200000000000006</v>
      </c>
      <c r="T62">
        <v>17.899999999999999</v>
      </c>
      <c r="U62">
        <v>5.97</v>
      </c>
      <c r="V62">
        <v>5.95</v>
      </c>
      <c r="W62">
        <v>227.18</v>
      </c>
      <c r="X62">
        <v>45.43</v>
      </c>
      <c r="Y62">
        <v>80.62</v>
      </c>
      <c r="Z62">
        <v>40.96</v>
      </c>
      <c r="AA62">
        <v>76.67</v>
      </c>
      <c r="AB62">
        <v>38.33</v>
      </c>
      <c r="AC62">
        <v>2.56</v>
      </c>
      <c r="AD62">
        <v>18.95</v>
      </c>
      <c r="AE62">
        <v>18.95</v>
      </c>
    </row>
    <row r="63" spans="1:31">
      <c r="A63" t="s">
        <v>105</v>
      </c>
      <c r="B63" s="75">
        <v>180.05</v>
      </c>
      <c r="C63" s="75">
        <v>46.32</v>
      </c>
      <c r="D63" s="135">
        <f t="shared" si="0"/>
        <v>92</v>
      </c>
      <c r="E63" s="75"/>
      <c r="F63" s="78">
        <v>13.47</v>
      </c>
      <c r="G63" s="78">
        <v>13.47</v>
      </c>
      <c r="H63" s="78">
        <v>13.8</v>
      </c>
      <c r="I63">
        <v>35.229999999999997</v>
      </c>
      <c r="J63">
        <v>271.41000000000003</v>
      </c>
      <c r="K63">
        <v>44.22</v>
      </c>
      <c r="L63">
        <v>5.67</v>
      </c>
      <c r="M63">
        <v>21.13</v>
      </c>
      <c r="N63" s="135">
        <v>30.66</v>
      </c>
      <c r="O63" s="135">
        <v>30.67</v>
      </c>
      <c r="P63" s="135">
        <v>30.67</v>
      </c>
      <c r="Q63">
        <v>10.75</v>
      </c>
      <c r="R63">
        <v>81.89</v>
      </c>
      <c r="S63">
        <v>9.75</v>
      </c>
      <c r="T63">
        <v>18.25</v>
      </c>
      <c r="U63">
        <v>6.09</v>
      </c>
      <c r="V63">
        <v>6.08</v>
      </c>
      <c r="W63">
        <v>217.3</v>
      </c>
      <c r="X63">
        <v>43.46</v>
      </c>
      <c r="Y63">
        <v>75.45</v>
      </c>
      <c r="Z63">
        <v>38.29</v>
      </c>
      <c r="AA63">
        <v>74.67</v>
      </c>
      <c r="AB63">
        <v>37.33</v>
      </c>
      <c r="AC63">
        <v>2.9</v>
      </c>
      <c r="AD63">
        <v>19.78</v>
      </c>
      <c r="AE63">
        <v>19.78</v>
      </c>
    </row>
    <row r="64" spans="1:31">
      <c r="A64" t="s">
        <v>106</v>
      </c>
      <c r="B64" s="75">
        <v>180.05</v>
      </c>
      <c r="C64" s="75">
        <v>46.32</v>
      </c>
      <c r="D64" s="135">
        <f t="shared" si="0"/>
        <v>92</v>
      </c>
      <c r="E64" s="75"/>
      <c r="F64" s="78">
        <v>12.63</v>
      </c>
      <c r="G64" s="78">
        <v>12.63</v>
      </c>
      <c r="H64" s="78">
        <v>12.95</v>
      </c>
      <c r="I64">
        <v>35.229999999999997</v>
      </c>
      <c r="J64">
        <v>271.41000000000003</v>
      </c>
      <c r="K64">
        <v>44.22</v>
      </c>
      <c r="L64">
        <v>5.67</v>
      </c>
      <c r="M64">
        <v>21.67</v>
      </c>
      <c r="N64" s="135">
        <v>30.66</v>
      </c>
      <c r="O64" s="135">
        <v>30.67</v>
      </c>
      <c r="P64" s="135">
        <v>30.67</v>
      </c>
      <c r="Q64">
        <v>10.75</v>
      </c>
      <c r="R64">
        <v>76.959999999999994</v>
      </c>
      <c r="S64">
        <v>9.75</v>
      </c>
      <c r="T64">
        <v>19.7</v>
      </c>
      <c r="U64">
        <v>6.57</v>
      </c>
      <c r="V64">
        <v>6.56</v>
      </c>
      <c r="W64">
        <v>203.57</v>
      </c>
      <c r="X64">
        <v>40.71</v>
      </c>
      <c r="Y64">
        <v>68.97</v>
      </c>
      <c r="Z64">
        <v>35.450000000000003</v>
      </c>
      <c r="AA64">
        <v>73.34</v>
      </c>
      <c r="AB64">
        <v>36.659999999999997</v>
      </c>
      <c r="AC64">
        <v>3.04</v>
      </c>
      <c r="AD64">
        <v>20.13</v>
      </c>
      <c r="AE64">
        <v>20.13</v>
      </c>
    </row>
    <row r="65" spans="1:31">
      <c r="A65" t="s">
        <v>107</v>
      </c>
      <c r="B65" s="75">
        <v>208.44</v>
      </c>
      <c r="C65" s="75">
        <v>58.6</v>
      </c>
      <c r="D65" s="135">
        <f t="shared" si="0"/>
        <v>92</v>
      </c>
      <c r="E65" s="75"/>
      <c r="F65" s="78">
        <v>11.69</v>
      </c>
      <c r="G65" s="78">
        <v>11.69</v>
      </c>
      <c r="H65" s="78">
        <v>11.99</v>
      </c>
      <c r="I65">
        <v>35.229999999999997</v>
      </c>
      <c r="J65">
        <v>271.41000000000003</v>
      </c>
      <c r="K65">
        <v>44.22</v>
      </c>
      <c r="L65">
        <v>5.67</v>
      </c>
      <c r="M65">
        <v>21.46</v>
      </c>
      <c r="N65" s="135">
        <v>30.66</v>
      </c>
      <c r="O65" s="135">
        <v>30.67</v>
      </c>
      <c r="P65" s="135">
        <v>30.67</v>
      </c>
      <c r="Q65">
        <v>10.75</v>
      </c>
      <c r="R65">
        <v>70.489999999999995</v>
      </c>
      <c r="S65">
        <v>9.75</v>
      </c>
      <c r="T65">
        <v>20.87</v>
      </c>
      <c r="U65">
        <v>6.96</v>
      </c>
      <c r="V65">
        <v>6.95</v>
      </c>
      <c r="W65">
        <v>189.38</v>
      </c>
      <c r="X65">
        <v>37.880000000000003</v>
      </c>
      <c r="Y65">
        <v>65</v>
      </c>
      <c r="Z65">
        <v>32.39</v>
      </c>
      <c r="AA65">
        <v>68.67</v>
      </c>
      <c r="AB65">
        <v>34.33</v>
      </c>
      <c r="AC65">
        <v>4.47</v>
      </c>
      <c r="AD65">
        <v>20.43</v>
      </c>
      <c r="AE65">
        <v>20.43</v>
      </c>
    </row>
    <row r="66" spans="1:31">
      <c r="A66" t="s">
        <v>108</v>
      </c>
      <c r="B66" s="75">
        <v>208.44</v>
      </c>
      <c r="C66" s="75">
        <v>58.6</v>
      </c>
      <c r="D66" s="135">
        <f t="shared" si="0"/>
        <v>92</v>
      </c>
      <c r="E66" s="75"/>
      <c r="F66" s="78">
        <v>10.6</v>
      </c>
      <c r="G66" s="78">
        <v>10.6</v>
      </c>
      <c r="H66" s="78">
        <v>10.86</v>
      </c>
      <c r="I66">
        <v>35.229999999999997</v>
      </c>
      <c r="J66">
        <v>271.41000000000003</v>
      </c>
      <c r="K66">
        <v>44.22</v>
      </c>
      <c r="L66">
        <v>5.67</v>
      </c>
      <c r="M66">
        <v>21.74</v>
      </c>
      <c r="N66" s="135">
        <v>30.66</v>
      </c>
      <c r="O66" s="135">
        <v>30.67</v>
      </c>
      <c r="P66" s="135">
        <v>30.67</v>
      </c>
      <c r="Q66">
        <v>10.75</v>
      </c>
      <c r="R66">
        <v>63.71</v>
      </c>
      <c r="S66">
        <v>9.75</v>
      </c>
      <c r="T66">
        <v>22.22</v>
      </c>
      <c r="U66">
        <v>7.41</v>
      </c>
      <c r="V66">
        <v>7.39</v>
      </c>
      <c r="W66">
        <v>174.08</v>
      </c>
      <c r="X66">
        <v>34.82</v>
      </c>
      <c r="Y66">
        <v>60.58</v>
      </c>
      <c r="Z66">
        <v>29.5</v>
      </c>
      <c r="AA66">
        <v>64</v>
      </c>
      <c r="AB66">
        <v>32</v>
      </c>
      <c r="AC66">
        <v>4.32</v>
      </c>
      <c r="AD66">
        <v>20.73</v>
      </c>
      <c r="AE66">
        <v>20.73</v>
      </c>
    </row>
    <row r="67" spans="1:31">
      <c r="A67" t="s">
        <v>109</v>
      </c>
      <c r="B67" s="75">
        <v>208.44</v>
      </c>
      <c r="C67" s="75">
        <v>65.62</v>
      </c>
      <c r="D67" s="135">
        <f t="shared" si="0"/>
        <v>92</v>
      </c>
      <c r="E67" s="75"/>
      <c r="F67" s="78">
        <v>9.4499999999999993</v>
      </c>
      <c r="G67" s="78">
        <v>9.4499999999999993</v>
      </c>
      <c r="H67" s="78">
        <v>9.68</v>
      </c>
      <c r="I67">
        <v>35.229999999999997</v>
      </c>
      <c r="J67">
        <v>271.41000000000003</v>
      </c>
      <c r="K67">
        <v>73.17</v>
      </c>
      <c r="L67">
        <v>5.67</v>
      </c>
      <c r="M67">
        <v>22.04</v>
      </c>
      <c r="N67" s="135">
        <v>30.66</v>
      </c>
      <c r="O67" s="135">
        <v>30.67</v>
      </c>
      <c r="P67" s="135">
        <v>30.67</v>
      </c>
      <c r="Q67">
        <v>10.75</v>
      </c>
      <c r="R67">
        <v>55.66</v>
      </c>
      <c r="S67">
        <v>10.210000000000001</v>
      </c>
      <c r="T67">
        <v>23.24</v>
      </c>
      <c r="U67">
        <v>7.74</v>
      </c>
      <c r="V67">
        <v>7.75</v>
      </c>
      <c r="W67">
        <v>157.33000000000001</v>
      </c>
      <c r="X67">
        <v>31.47</v>
      </c>
      <c r="Y67">
        <v>56.51</v>
      </c>
      <c r="Z67">
        <v>26.28</v>
      </c>
      <c r="AA67">
        <v>49.18</v>
      </c>
      <c r="AB67">
        <v>24.59</v>
      </c>
      <c r="AC67">
        <v>4.7300000000000004</v>
      </c>
      <c r="AD67">
        <v>21.3</v>
      </c>
      <c r="AE67">
        <v>21.3</v>
      </c>
    </row>
    <row r="68" spans="1:31">
      <c r="A68" t="s">
        <v>110</v>
      </c>
      <c r="B68" s="75">
        <v>208.44</v>
      </c>
      <c r="C68" s="75">
        <v>65.62</v>
      </c>
      <c r="D68" s="135">
        <f t="shared" ref="D68:D98" si="1">N68+O68+P68</f>
        <v>92</v>
      </c>
      <c r="E68" s="75"/>
      <c r="F68" s="78">
        <v>8.39</v>
      </c>
      <c r="G68" s="78">
        <v>8.39</v>
      </c>
      <c r="H68" s="78">
        <v>8.59</v>
      </c>
      <c r="I68">
        <v>35.229999999999997</v>
      </c>
      <c r="J68">
        <v>271.41000000000003</v>
      </c>
      <c r="K68">
        <v>85.79</v>
      </c>
      <c r="L68">
        <v>5.67</v>
      </c>
      <c r="M68">
        <v>21.73</v>
      </c>
      <c r="N68" s="135">
        <v>30.66</v>
      </c>
      <c r="O68" s="135">
        <v>30.67</v>
      </c>
      <c r="P68" s="135">
        <v>30.67</v>
      </c>
      <c r="Q68">
        <v>10.75</v>
      </c>
      <c r="R68">
        <v>46.83</v>
      </c>
      <c r="S68">
        <v>10.210000000000001</v>
      </c>
      <c r="T68">
        <v>24.16</v>
      </c>
      <c r="U68">
        <v>8.0500000000000007</v>
      </c>
      <c r="V68">
        <v>8.0500000000000007</v>
      </c>
      <c r="W68">
        <v>140.08000000000001</v>
      </c>
      <c r="X68">
        <v>28.01</v>
      </c>
      <c r="Y68">
        <v>52.76</v>
      </c>
      <c r="Z68">
        <v>22.79</v>
      </c>
      <c r="AA68">
        <v>45.72</v>
      </c>
      <c r="AB68">
        <v>22.85</v>
      </c>
      <c r="AC68">
        <v>4.47</v>
      </c>
      <c r="AD68">
        <v>21.57</v>
      </c>
      <c r="AE68">
        <v>21.57</v>
      </c>
    </row>
    <row r="69" spans="1:31">
      <c r="A69" t="s">
        <v>111</v>
      </c>
      <c r="B69" s="75">
        <v>208.44</v>
      </c>
      <c r="C69" s="75">
        <v>65.62</v>
      </c>
      <c r="D69" s="135">
        <f t="shared" si="1"/>
        <v>92</v>
      </c>
      <c r="E69" s="75"/>
      <c r="F69" s="78">
        <v>7.23</v>
      </c>
      <c r="G69" s="78">
        <v>7.23</v>
      </c>
      <c r="H69" s="78">
        <v>7.42</v>
      </c>
      <c r="I69">
        <v>58.72</v>
      </c>
      <c r="J69">
        <v>271.41000000000003</v>
      </c>
      <c r="K69">
        <v>85.79</v>
      </c>
      <c r="L69">
        <v>5.67</v>
      </c>
      <c r="M69">
        <v>21.33</v>
      </c>
      <c r="N69" s="135">
        <v>30.66</v>
      </c>
      <c r="O69" s="135">
        <v>30.67</v>
      </c>
      <c r="P69" s="135">
        <v>30.67</v>
      </c>
      <c r="Q69">
        <v>10.75</v>
      </c>
      <c r="R69">
        <v>35.07</v>
      </c>
      <c r="S69">
        <v>10.210000000000001</v>
      </c>
      <c r="T69">
        <v>25.14</v>
      </c>
      <c r="U69">
        <v>8.3800000000000008</v>
      </c>
      <c r="V69">
        <v>8.3800000000000008</v>
      </c>
      <c r="W69">
        <v>121.61</v>
      </c>
      <c r="X69">
        <v>24.32</v>
      </c>
      <c r="Y69">
        <v>47.1</v>
      </c>
      <c r="Z69">
        <v>19.29</v>
      </c>
      <c r="AA69">
        <v>40.28</v>
      </c>
      <c r="AB69">
        <v>20.14</v>
      </c>
      <c r="AC69">
        <v>4.53</v>
      </c>
      <c r="AD69">
        <v>20.74</v>
      </c>
      <c r="AE69">
        <v>20.74</v>
      </c>
    </row>
    <row r="70" spans="1:31">
      <c r="A70" t="s">
        <v>112</v>
      </c>
      <c r="B70" s="75">
        <v>208.44</v>
      </c>
      <c r="C70" s="75">
        <v>65.62</v>
      </c>
      <c r="D70" s="135">
        <f t="shared" si="1"/>
        <v>92</v>
      </c>
      <c r="E70" s="75"/>
      <c r="F70" s="78">
        <v>6.02</v>
      </c>
      <c r="G70" s="78">
        <v>6.02</v>
      </c>
      <c r="H70" s="78">
        <v>6.18</v>
      </c>
      <c r="I70">
        <v>58.72</v>
      </c>
      <c r="J70">
        <v>271.41000000000003</v>
      </c>
      <c r="K70">
        <v>85.79</v>
      </c>
      <c r="L70">
        <v>5.67</v>
      </c>
      <c r="M70">
        <v>20.93</v>
      </c>
      <c r="N70" s="135">
        <v>30.66</v>
      </c>
      <c r="O70" s="135">
        <v>30.67</v>
      </c>
      <c r="P70" s="135">
        <v>30.67</v>
      </c>
      <c r="Q70">
        <v>10.75</v>
      </c>
      <c r="R70">
        <v>28.68</v>
      </c>
      <c r="S70">
        <v>10.210000000000001</v>
      </c>
      <c r="T70">
        <v>26.76</v>
      </c>
      <c r="U70">
        <v>8.92</v>
      </c>
      <c r="V70">
        <v>8.93</v>
      </c>
      <c r="W70">
        <v>102.28</v>
      </c>
      <c r="X70">
        <v>20.45</v>
      </c>
      <c r="Y70">
        <v>40.770000000000003</v>
      </c>
      <c r="Z70">
        <v>15.89</v>
      </c>
      <c r="AA70">
        <v>33.56</v>
      </c>
      <c r="AB70">
        <v>16.77</v>
      </c>
      <c r="AC70">
        <v>4.84</v>
      </c>
      <c r="AD70">
        <v>21.71</v>
      </c>
      <c r="AE70">
        <v>21.71</v>
      </c>
    </row>
    <row r="71" spans="1:31">
      <c r="A71" t="s">
        <v>113</v>
      </c>
      <c r="B71" s="75">
        <v>208.44</v>
      </c>
      <c r="C71" s="75">
        <v>65.62</v>
      </c>
      <c r="D71" s="135">
        <f t="shared" si="1"/>
        <v>86.76</v>
      </c>
      <c r="E71" s="75"/>
      <c r="F71" s="78">
        <v>4.8499999999999996</v>
      </c>
      <c r="G71" s="78">
        <v>4.8499999999999996</v>
      </c>
      <c r="H71" s="78">
        <v>4.96</v>
      </c>
      <c r="I71">
        <v>58.72</v>
      </c>
      <c r="J71">
        <v>271.41000000000003</v>
      </c>
      <c r="K71">
        <v>85.79</v>
      </c>
      <c r="L71">
        <v>10.48</v>
      </c>
      <c r="M71">
        <v>20.47</v>
      </c>
      <c r="N71" s="135">
        <v>29.01</v>
      </c>
      <c r="O71" s="135">
        <v>29.06</v>
      </c>
      <c r="P71" s="135">
        <v>28.69</v>
      </c>
      <c r="Q71">
        <v>10.75</v>
      </c>
      <c r="R71">
        <v>22.25</v>
      </c>
      <c r="S71">
        <v>9.83</v>
      </c>
      <c r="T71">
        <v>26.45</v>
      </c>
      <c r="U71">
        <v>8.82</v>
      </c>
      <c r="V71">
        <v>8.81</v>
      </c>
      <c r="W71">
        <v>82.87</v>
      </c>
      <c r="X71">
        <v>16.57</v>
      </c>
      <c r="Y71">
        <v>34.19</v>
      </c>
      <c r="Z71">
        <v>12.62</v>
      </c>
      <c r="AA71">
        <v>26.7</v>
      </c>
      <c r="AB71">
        <v>13.35</v>
      </c>
      <c r="AC71">
        <v>5.29</v>
      </c>
      <c r="AD71">
        <v>21.09</v>
      </c>
      <c r="AE71">
        <v>21.09</v>
      </c>
    </row>
    <row r="72" spans="1:31">
      <c r="A72" t="s">
        <v>114</v>
      </c>
      <c r="B72" s="75">
        <v>208.44</v>
      </c>
      <c r="C72" s="75">
        <v>65.62</v>
      </c>
      <c r="D72" s="135">
        <f t="shared" si="1"/>
        <v>67.48</v>
      </c>
      <c r="E72" s="75"/>
      <c r="F72" s="78">
        <v>3.59</v>
      </c>
      <c r="G72" s="78">
        <v>3.59</v>
      </c>
      <c r="H72" s="78">
        <v>3.68</v>
      </c>
      <c r="I72">
        <v>58.72</v>
      </c>
      <c r="J72">
        <v>271.41000000000003</v>
      </c>
      <c r="K72">
        <v>85.79</v>
      </c>
      <c r="L72">
        <v>10.48</v>
      </c>
      <c r="M72">
        <v>20.14</v>
      </c>
      <c r="N72" s="135">
        <v>20.25</v>
      </c>
      <c r="O72" s="135">
        <v>27.2</v>
      </c>
      <c r="P72" s="135">
        <v>20.03</v>
      </c>
      <c r="Q72">
        <v>10.75</v>
      </c>
      <c r="R72">
        <v>15.68</v>
      </c>
      <c r="S72">
        <v>9.83</v>
      </c>
      <c r="T72">
        <v>26.48</v>
      </c>
      <c r="U72">
        <v>8.83</v>
      </c>
      <c r="V72">
        <v>8.82</v>
      </c>
      <c r="W72">
        <v>63.83</v>
      </c>
      <c r="X72">
        <v>12.76</v>
      </c>
      <c r="Y72">
        <v>26.46</v>
      </c>
      <c r="Z72">
        <v>9.51</v>
      </c>
      <c r="AA72">
        <v>19.59</v>
      </c>
      <c r="AB72">
        <v>9.7899999999999991</v>
      </c>
      <c r="AC72">
        <v>5.77</v>
      </c>
      <c r="AD72">
        <v>20.34</v>
      </c>
      <c r="AE72">
        <v>20.34</v>
      </c>
    </row>
    <row r="73" spans="1:31">
      <c r="A73" t="s">
        <v>115</v>
      </c>
      <c r="B73" s="75">
        <v>208.44</v>
      </c>
      <c r="C73" s="75">
        <v>65.62</v>
      </c>
      <c r="D73" s="135">
        <f t="shared" si="1"/>
        <v>43.769999999999996</v>
      </c>
      <c r="E73" s="75"/>
      <c r="F73" s="78">
        <v>2.4700000000000002</v>
      </c>
      <c r="G73" s="78">
        <v>2.4700000000000002</v>
      </c>
      <c r="H73" s="78">
        <v>2.5299999999999998</v>
      </c>
      <c r="I73">
        <v>58.72</v>
      </c>
      <c r="J73">
        <v>271.41000000000003</v>
      </c>
      <c r="K73">
        <v>85.79</v>
      </c>
      <c r="L73">
        <v>10.48</v>
      </c>
      <c r="M73">
        <v>19.93</v>
      </c>
      <c r="N73" s="135">
        <v>12.66</v>
      </c>
      <c r="O73" s="135">
        <v>18.59</v>
      </c>
      <c r="P73" s="135">
        <v>12.52</v>
      </c>
      <c r="Q73">
        <v>9.98</v>
      </c>
      <c r="R73">
        <v>9.06</v>
      </c>
      <c r="S73">
        <v>9.83</v>
      </c>
      <c r="T73">
        <v>25.88</v>
      </c>
      <c r="U73">
        <v>8.6199999999999992</v>
      </c>
      <c r="V73">
        <v>8.6300000000000008</v>
      </c>
      <c r="W73">
        <v>45.52</v>
      </c>
      <c r="X73">
        <v>9.1</v>
      </c>
      <c r="Y73">
        <v>20.56</v>
      </c>
      <c r="Z73">
        <v>6.5</v>
      </c>
      <c r="AA73">
        <v>13.61</v>
      </c>
      <c r="AB73">
        <v>6.8</v>
      </c>
      <c r="AC73">
        <v>5.91</v>
      </c>
      <c r="AD73">
        <v>20</v>
      </c>
      <c r="AE73">
        <v>20</v>
      </c>
    </row>
    <row r="74" spans="1:31">
      <c r="A74" t="s">
        <v>116</v>
      </c>
      <c r="B74" s="75">
        <v>208.44</v>
      </c>
      <c r="C74" s="75">
        <v>65.62</v>
      </c>
      <c r="D74" s="135">
        <f t="shared" si="1"/>
        <v>26.610000000000003</v>
      </c>
      <c r="E74" s="75"/>
      <c r="F74" s="78">
        <v>1.5</v>
      </c>
      <c r="G74" s="78">
        <v>1.5</v>
      </c>
      <c r="H74" s="78">
        <v>1.53</v>
      </c>
      <c r="I74">
        <v>58.72</v>
      </c>
      <c r="J74">
        <v>271.41000000000003</v>
      </c>
      <c r="K74">
        <v>85.79</v>
      </c>
      <c r="L74">
        <v>10.48</v>
      </c>
      <c r="M74">
        <v>18.600000000000001</v>
      </c>
      <c r="N74" s="135">
        <v>6.99</v>
      </c>
      <c r="O74" s="135">
        <v>12.71</v>
      </c>
      <c r="P74" s="135">
        <v>6.91</v>
      </c>
      <c r="Q74">
        <v>9.98</v>
      </c>
      <c r="R74">
        <v>3.16</v>
      </c>
      <c r="S74">
        <v>9.83</v>
      </c>
      <c r="T74">
        <v>25.33</v>
      </c>
      <c r="U74">
        <v>8.44</v>
      </c>
      <c r="V74">
        <v>8.4499999999999993</v>
      </c>
      <c r="W74">
        <v>29.21</v>
      </c>
      <c r="X74">
        <v>5.84</v>
      </c>
      <c r="Y74">
        <v>19.34</v>
      </c>
      <c r="Z74">
        <v>6.5</v>
      </c>
      <c r="AA74">
        <v>7.94</v>
      </c>
      <c r="AB74">
        <v>3.97</v>
      </c>
      <c r="AC74">
        <v>6.01</v>
      </c>
      <c r="AD74">
        <v>19.52</v>
      </c>
      <c r="AE74">
        <v>19.52</v>
      </c>
    </row>
    <row r="75" spans="1:31">
      <c r="A75" t="s">
        <v>117</v>
      </c>
      <c r="B75" s="75">
        <v>127.38</v>
      </c>
      <c r="C75" s="75">
        <v>65.62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58.72</v>
      </c>
      <c r="J75">
        <v>271.41000000000003</v>
      </c>
      <c r="K75">
        <v>85.79</v>
      </c>
      <c r="L75">
        <v>10.48</v>
      </c>
      <c r="M75">
        <v>13.51</v>
      </c>
      <c r="N75" s="135">
        <v>0</v>
      </c>
      <c r="O75" s="135">
        <v>0</v>
      </c>
      <c r="P75" s="135">
        <v>0</v>
      </c>
      <c r="Q75">
        <v>9.98</v>
      </c>
      <c r="R75">
        <v>0</v>
      </c>
      <c r="S75">
        <v>10.06</v>
      </c>
      <c r="T75">
        <v>24.17</v>
      </c>
      <c r="U75">
        <v>8.06</v>
      </c>
      <c r="V75">
        <v>8.0500000000000007</v>
      </c>
      <c r="W75">
        <v>17.18</v>
      </c>
      <c r="X75">
        <v>3.43</v>
      </c>
      <c r="Y75">
        <v>15.04</v>
      </c>
      <c r="Z75">
        <v>5.61</v>
      </c>
      <c r="AA75">
        <v>4.2</v>
      </c>
      <c r="AB75">
        <v>2.1</v>
      </c>
      <c r="AC75">
        <v>5.73</v>
      </c>
      <c r="AD75">
        <v>20.11</v>
      </c>
      <c r="AE75">
        <v>20.11</v>
      </c>
    </row>
    <row r="76" spans="1:31">
      <c r="A76" t="s">
        <v>118</v>
      </c>
      <c r="B76" s="75">
        <v>127.38</v>
      </c>
      <c r="C76" s="75">
        <v>65.62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58.72</v>
      </c>
      <c r="J76">
        <v>271.41000000000003</v>
      </c>
      <c r="K76">
        <v>85.79</v>
      </c>
      <c r="L76">
        <v>10.48</v>
      </c>
      <c r="M76">
        <v>12.15</v>
      </c>
      <c r="N76" s="135">
        <v>0</v>
      </c>
      <c r="O76" s="135">
        <v>0</v>
      </c>
      <c r="P76" s="135">
        <v>0</v>
      </c>
      <c r="Q76">
        <v>9.98</v>
      </c>
      <c r="R76">
        <v>0</v>
      </c>
      <c r="S76">
        <v>10.06</v>
      </c>
      <c r="T76">
        <v>19.600000000000001</v>
      </c>
      <c r="U76">
        <v>6.53</v>
      </c>
      <c r="V76">
        <v>6.55</v>
      </c>
      <c r="W76">
        <v>8.4600000000000009</v>
      </c>
      <c r="X76">
        <v>1.69</v>
      </c>
      <c r="Y76">
        <v>11.21</v>
      </c>
      <c r="Z76">
        <v>2.5099999999999998</v>
      </c>
      <c r="AA76">
        <v>1.07</v>
      </c>
      <c r="AB76">
        <v>0.53</v>
      </c>
      <c r="AC76">
        <v>4.5</v>
      </c>
      <c r="AD76">
        <v>19.05</v>
      </c>
      <c r="AE76">
        <v>19.05</v>
      </c>
    </row>
    <row r="77" spans="1:31">
      <c r="A77" t="s">
        <v>119</v>
      </c>
      <c r="B77" s="75">
        <v>127.38</v>
      </c>
      <c r="C77" s="75">
        <v>65.62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58.72</v>
      </c>
      <c r="J77">
        <v>271.41000000000003</v>
      </c>
      <c r="K77">
        <v>85.79</v>
      </c>
      <c r="L77">
        <v>10.48</v>
      </c>
      <c r="M77">
        <v>10.53</v>
      </c>
      <c r="N77" s="135">
        <v>0</v>
      </c>
      <c r="O77" s="135">
        <v>0</v>
      </c>
      <c r="P77" s="135">
        <v>0</v>
      </c>
      <c r="Q77">
        <v>9.98</v>
      </c>
      <c r="R77">
        <v>0</v>
      </c>
      <c r="S77">
        <v>10.06</v>
      </c>
      <c r="T77">
        <v>31.06</v>
      </c>
      <c r="U77">
        <v>10.35</v>
      </c>
      <c r="V77">
        <v>10.35</v>
      </c>
      <c r="W77">
        <v>2.73</v>
      </c>
      <c r="X77">
        <v>0.54</v>
      </c>
      <c r="Y77">
        <v>8.1</v>
      </c>
      <c r="Z77">
        <v>0</v>
      </c>
      <c r="AA77">
        <v>0.15</v>
      </c>
      <c r="AB77">
        <v>7.0000000000000007E-2</v>
      </c>
      <c r="AC77">
        <v>6.66</v>
      </c>
      <c r="AD77">
        <v>18.77</v>
      </c>
      <c r="AE77">
        <v>18.77</v>
      </c>
    </row>
    <row r="78" spans="1:31">
      <c r="A78" t="s">
        <v>120</v>
      </c>
      <c r="B78" s="75">
        <v>127.38</v>
      </c>
      <c r="C78" s="75">
        <v>65.62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58.72</v>
      </c>
      <c r="J78">
        <v>271.41000000000003</v>
      </c>
      <c r="K78">
        <v>85.79</v>
      </c>
      <c r="L78">
        <v>10.48</v>
      </c>
      <c r="M78">
        <v>8.24</v>
      </c>
      <c r="N78" s="135">
        <v>0</v>
      </c>
      <c r="O78" s="135">
        <v>0</v>
      </c>
      <c r="P78" s="135">
        <v>0</v>
      </c>
      <c r="Q78">
        <v>9.98</v>
      </c>
      <c r="R78">
        <v>0</v>
      </c>
      <c r="S78">
        <v>10.06</v>
      </c>
      <c r="T78">
        <v>29.98</v>
      </c>
      <c r="U78">
        <v>9.99</v>
      </c>
      <c r="V78">
        <v>10</v>
      </c>
      <c r="W78">
        <v>0.24</v>
      </c>
      <c r="X78">
        <v>0.05</v>
      </c>
      <c r="Y78">
        <v>5.67</v>
      </c>
      <c r="Z78">
        <v>0</v>
      </c>
      <c r="AA78">
        <v>0</v>
      </c>
      <c r="AB78">
        <v>0</v>
      </c>
      <c r="AC78">
        <v>6.51</v>
      </c>
      <c r="AD78">
        <v>19.04</v>
      </c>
      <c r="AE78">
        <v>19.04</v>
      </c>
    </row>
    <row r="79" spans="1:31">
      <c r="A79" t="s">
        <v>121</v>
      </c>
      <c r="B79" s="75">
        <v>127.38</v>
      </c>
      <c r="C79" s="75">
        <v>65.62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58.72</v>
      </c>
      <c r="J79">
        <v>271.41000000000003</v>
      </c>
      <c r="K79">
        <v>85.79</v>
      </c>
      <c r="L79">
        <v>9.94</v>
      </c>
      <c r="M79">
        <v>7.7</v>
      </c>
      <c r="N79" s="135">
        <v>0</v>
      </c>
      <c r="O79" s="135">
        <v>0</v>
      </c>
      <c r="P79" s="135">
        <v>0</v>
      </c>
      <c r="Q79">
        <v>9.98</v>
      </c>
      <c r="R79">
        <v>0</v>
      </c>
      <c r="S79">
        <v>10.39</v>
      </c>
      <c r="T79">
        <v>29.14</v>
      </c>
      <c r="U79">
        <v>9.7200000000000006</v>
      </c>
      <c r="V79">
        <v>9.7100000000000009</v>
      </c>
      <c r="W79">
        <v>0.14000000000000001</v>
      </c>
      <c r="X79">
        <v>0.03</v>
      </c>
      <c r="Y79">
        <v>3.63</v>
      </c>
      <c r="Z79">
        <v>0</v>
      </c>
      <c r="AA79">
        <v>0</v>
      </c>
      <c r="AB79">
        <v>0</v>
      </c>
      <c r="AC79">
        <v>6.32</v>
      </c>
      <c r="AD79">
        <v>19.04</v>
      </c>
      <c r="AE79">
        <v>19.04</v>
      </c>
    </row>
    <row r="80" spans="1:31">
      <c r="A80" t="s">
        <v>122</v>
      </c>
      <c r="B80" s="75">
        <v>127.38</v>
      </c>
      <c r="C80" s="75">
        <v>65.62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58.72</v>
      </c>
      <c r="J80">
        <v>271.41000000000003</v>
      </c>
      <c r="K80">
        <v>85.79</v>
      </c>
      <c r="L80">
        <v>9.94</v>
      </c>
      <c r="M80">
        <v>7.33</v>
      </c>
      <c r="N80" s="135">
        <v>0</v>
      </c>
      <c r="O80" s="135">
        <v>0</v>
      </c>
      <c r="P80" s="135">
        <v>0</v>
      </c>
      <c r="Q80">
        <v>9.98</v>
      </c>
      <c r="R80">
        <v>0</v>
      </c>
      <c r="S80">
        <v>10.39</v>
      </c>
      <c r="T80">
        <v>28.53</v>
      </c>
      <c r="U80">
        <v>9.51</v>
      </c>
      <c r="V80">
        <v>9.51</v>
      </c>
      <c r="W80">
        <v>7.0000000000000007E-2</v>
      </c>
      <c r="X80">
        <v>0.01</v>
      </c>
      <c r="Y80">
        <v>1.47</v>
      </c>
      <c r="Z80">
        <v>0</v>
      </c>
      <c r="AA80">
        <v>0</v>
      </c>
      <c r="AB80">
        <v>0</v>
      </c>
      <c r="AC80">
        <v>6.16</v>
      </c>
      <c r="AD80">
        <v>18.98</v>
      </c>
      <c r="AE80">
        <v>18.98</v>
      </c>
    </row>
    <row r="81" spans="1:31">
      <c r="A81" t="s">
        <v>123</v>
      </c>
      <c r="B81" s="75">
        <v>127.38</v>
      </c>
      <c r="C81" s="75">
        <v>65.62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58.72</v>
      </c>
      <c r="J81">
        <v>271.41000000000003</v>
      </c>
      <c r="K81">
        <v>85.79</v>
      </c>
      <c r="L81">
        <v>9.94</v>
      </c>
      <c r="M81">
        <v>7.34</v>
      </c>
      <c r="N81" s="135">
        <v>0</v>
      </c>
      <c r="O81" s="135">
        <v>0</v>
      </c>
      <c r="P81" s="135">
        <v>0</v>
      </c>
      <c r="Q81">
        <v>9.98</v>
      </c>
      <c r="R81">
        <v>0</v>
      </c>
      <c r="S81">
        <v>9.5500000000000007</v>
      </c>
      <c r="T81">
        <v>27.86</v>
      </c>
      <c r="U81">
        <v>9.2899999999999991</v>
      </c>
      <c r="V81">
        <v>9.2799999999999994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5.96</v>
      </c>
      <c r="AD81">
        <v>18.84</v>
      </c>
      <c r="AE81">
        <v>18.84</v>
      </c>
    </row>
    <row r="82" spans="1:31">
      <c r="A82" t="s">
        <v>124</v>
      </c>
      <c r="B82" s="75">
        <v>127.38</v>
      </c>
      <c r="C82" s="75">
        <v>65.62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58.72</v>
      </c>
      <c r="J82">
        <v>271.41000000000003</v>
      </c>
      <c r="K82">
        <v>85.79</v>
      </c>
      <c r="L82">
        <v>9.94</v>
      </c>
      <c r="M82">
        <v>7.44</v>
      </c>
      <c r="N82" s="135">
        <v>0</v>
      </c>
      <c r="O82" s="135">
        <v>0</v>
      </c>
      <c r="P82" s="135">
        <v>0</v>
      </c>
      <c r="Q82">
        <v>9.98</v>
      </c>
      <c r="R82">
        <v>0</v>
      </c>
      <c r="S82">
        <v>9.5500000000000007</v>
      </c>
      <c r="T82">
        <v>27.47</v>
      </c>
      <c r="U82">
        <v>9.15</v>
      </c>
      <c r="V82">
        <v>9.16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5.81</v>
      </c>
      <c r="AD82">
        <v>18.649999999999999</v>
      </c>
      <c r="AE82">
        <v>18.649999999999999</v>
      </c>
    </row>
    <row r="83" spans="1:31">
      <c r="A83" t="s">
        <v>125</v>
      </c>
      <c r="B83" s="75">
        <v>127.38</v>
      </c>
      <c r="C83" s="75">
        <v>65.62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58.72</v>
      </c>
      <c r="J83">
        <v>271.41000000000003</v>
      </c>
      <c r="K83">
        <v>85.79</v>
      </c>
      <c r="L83">
        <v>9.94</v>
      </c>
      <c r="M83">
        <v>8.32</v>
      </c>
      <c r="N83" s="135">
        <v>0</v>
      </c>
      <c r="O83" s="135">
        <v>0</v>
      </c>
      <c r="P83" s="135">
        <v>0</v>
      </c>
      <c r="Q83">
        <v>9.59</v>
      </c>
      <c r="R83">
        <v>0</v>
      </c>
      <c r="S83">
        <v>9.42</v>
      </c>
      <c r="T83">
        <v>22.72</v>
      </c>
      <c r="U83">
        <v>7.57</v>
      </c>
      <c r="V83">
        <v>7.57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5.7</v>
      </c>
      <c r="AD83">
        <v>19.34</v>
      </c>
      <c r="AE83">
        <v>19.34</v>
      </c>
    </row>
    <row r="84" spans="1:31">
      <c r="A84" t="s">
        <v>126</v>
      </c>
      <c r="B84" s="75">
        <v>127.38</v>
      </c>
      <c r="C84" s="75">
        <v>65.62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58.72</v>
      </c>
      <c r="J84">
        <v>271.41000000000003</v>
      </c>
      <c r="K84">
        <v>85.79</v>
      </c>
      <c r="L84">
        <v>9.94</v>
      </c>
      <c r="M84">
        <v>9.25</v>
      </c>
      <c r="N84" s="135">
        <v>0</v>
      </c>
      <c r="O84" s="135">
        <v>0</v>
      </c>
      <c r="P84" s="135">
        <v>0</v>
      </c>
      <c r="Q84">
        <v>9.59</v>
      </c>
      <c r="R84">
        <v>0</v>
      </c>
      <c r="S84">
        <v>9.42</v>
      </c>
      <c r="T84">
        <v>22.67</v>
      </c>
      <c r="U84">
        <v>7.56</v>
      </c>
      <c r="V84">
        <v>7.54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5.59</v>
      </c>
      <c r="AD84">
        <v>19.32</v>
      </c>
      <c r="AE84">
        <v>19.32</v>
      </c>
    </row>
    <row r="85" spans="1:31">
      <c r="A85" t="s">
        <v>127</v>
      </c>
      <c r="B85" s="75">
        <v>127.38</v>
      </c>
      <c r="C85" s="75">
        <v>65.62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58.72</v>
      </c>
      <c r="J85">
        <v>271.41000000000003</v>
      </c>
      <c r="K85">
        <v>85.79</v>
      </c>
      <c r="L85">
        <v>9.94</v>
      </c>
      <c r="M85">
        <v>11.05</v>
      </c>
      <c r="N85" s="135">
        <v>0</v>
      </c>
      <c r="O85" s="135">
        <v>0</v>
      </c>
      <c r="P85" s="135">
        <v>0</v>
      </c>
      <c r="Q85">
        <v>9.59</v>
      </c>
      <c r="R85">
        <v>0</v>
      </c>
      <c r="S85">
        <v>9.42</v>
      </c>
      <c r="T85">
        <v>22.65</v>
      </c>
      <c r="U85">
        <v>7.55</v>
      </c>
      <c r="V85">
        <v>7.54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5.6</v>
      </c>
      <c r="AD85">
        <v>19.260000000000002</v>
      </c>
      <c r="AE85">
        <v>19.260000000000002</v>
      </c>
    </row>
    <row r="86" spans="1:31">
      <c r="A86" t="s">
        <v>128</v>
      </c>
      <c r="B86" s="75">
        <v>127.38</v>
      </c>
      <c r="C86" s="75">
        <v>65.62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58.72</v>
      </c>
      <c r="J86">
        <v>271.41000000000003</v>
      </c>
      <c r="K86">
        <v>85.79</v>
      </c>
      <c r="L86">
        <v>9.94</v>
      </c>
      <c r="M86">
        <v>8.34</v>
      </c>
      <c r="N86" s="135">
        <v>0</v>
      </c>
      <c r="O86" s="135">
        <v>0</v>
      </c>
      <c r="P86" s="135">
        <v>0</v>
      </c>
      <c r="Q86">
        <v>9.59</v>
      </c>
      <c r="R86">
        <v>0</v>
      </c>
      <c r="S86">
        <v>9.42</v>
      </c>
      <c r="T86">
        <v>22.47</v>
      </c>
      <c r="U86">
        <v>7.49</v>
      </c>
      <c r="V86">
        <v>7.49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5.64</v>
      </c>
      <c r="AD86">
        <v>19.16</v>
      </c>
      <c r="AE86">
        <v>19.16</v>
      </c>
    </row>
    <row r="87" spans="1:31">
      <c r="A87" t="s">
        <v>129</v>
      </c>
      <c r="B87" s="75">
        <v>127.38</v>
      </c>
      <c r="C87" s="75">
        <v>65.62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58.72</v>
      </c>
      <c r="J87">
        <v>271.41000000000003</v>
      </c>
      <c r="K87">
        <v>85.79</v>
      </c>
      <c r="L87">
        <v>9.6999999999999993</v>
      </c>
      <c r="M87">
        <v>8.4499999999999993</v>
      </c>
      <c r="N87" s="135">
        <v>0</v>
      </c>
      <c r="O87" s="135">
        <v>0</v>
      </c>
      <c r="P87" s="135">
        <v>0</v>
      </c>
      <c r="Q87">
        <v>9.59</v>
      </c>
      <c r="R87">
        <v>0</v>
      </c>
      <c r="S87">
        <v>9.2799999999999994</v>
      </c>
      <c r="T87">
        <v>22.34</v>
      </c>
      <c r="U87">
        <v>7.45</v>
      </c>
      <c r="V87">
        <v>7.45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5.21</v>
      </c>
      <c r="AD87">
        <v>18.86</v>
      </c>
      <c r="AE87">
        <v>18.86</v>
      </c>
    </row>
    <row r="88" spans="1:31">
      <c r="A88" t="s">
        <v>130</v>
      </c>
      <c r="B88" s="75">
        <v>127.38</v>
      </c>
      <c r="C88" s="75">
        <v>65.62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58.72</v>
      </c>
      <c r="J88">
        <v>271.41000000000003</v>
      </c>
      <c r="K88">
        <v>85.79</v>
      </c>
      <c r="L88">
        <v>9.6999999999999993</v>
      </c>
      <c r="M88">
        <v>9.14</v>
      </c>
      <c r="N88" s="135">
        <v>0</v>
      </c>
      <c r="O88" s="135">
        <v>0</v>
      </c>
      <c r="P88" s="135">
        <v>0</v>
      </c>
      <c r="Q88">
        <v>9.59</v>
      </c>
      <c r="R88">
        <v>0</v>
      </c>
      <c r="S88">
        <v>9.2799999999999994</v>
      </c>
      <c r="T88">
        <v>28.34</v>
      </c>
      <c r="U88">
        <v>9.4499999999999993</v>
      </c>
      <c r="V88">
        <v>9.4499999999999993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5.12</v>
      </c>
      <c r="AD88">
        <v>18.079999999999998</v>
      </c>
      <c r="AE88">
        <v>18.079999999999998</v>
      </c>
    </row>
    <row r="89" spans="1:31">
      <c r="A89" t="s">
        <v>131</v>
      </c>
      <c r="B89" s="75">
        <v>127.38</v>
      </c>
      <c r="C89" s="75">
        <v>65.62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58.72</v>
      </c>
      <c r="J89">
        <v>271.41000000000003</v>
      </c>
      <c r="K89">
        <v>85.79</v>
      </c>
      <c r="L89">
        <v>9.6999999999999993</v>
      </c>
      <c r="M89">
        <v>9.48</v>
      </c>
      <c r="N89" s="135">
        <v>0</v>
      </c>
      <c r="O89" s="135">
        <v>0</v>
      </c>
      <c r="P89" s="135">
        <v>0</v>
      </c>
      <c r="Q89">
        <v>9.59</v>
      </c>
      <c r="R89">
        <v>0</v>
      </c>
      <c r="S89">
        <v>9.2799999999999994</v>
      </c>
      <c r="T89">
        <v>27.79</v>
      </c>
      <c r="U89">
        <v>9.26</v>
      </c>
      <c r="V89">
        <v>9.27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4.99</v>
      </c>
      <c r="AD89">
        <v>20.23</v>
      </c>
      <c r="AE89">
        <v>20.23</v>
      </c>
    </row>
    <row r="90" spans="1:31">
      <c r="A90" t="s">
        <v>132</v>
      </c>
      <c r="B90" s="75">
        <v>127.38</v>
      </c>
      <c r="C90" s="75">
        <v>65.62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58.72</v>
      </c>
      <c r="J90">
        <v>271.41000000000003</v>
      </c>
      <c r="K90">
        <v>85.79</v>
      </c>
      <c r="L90">
        <v>9.6999999999999993</v>
      </c>
      <c r="M90">
        <v>10.050000000000001</v>
      </c>
      <c r="N90" s="135">
        <v>0</v>
      </c>
      <c r="O90" s="135">
        <v>0</v>
      </c>
      <c r="P90" s="135">
        <v>0</v>
      </c>
      <c r="Q90">
        <v>9.59</v>
      </c>
      <c r="R90">
        <v>0</v>
      </c>
      <c r="S90">
        <v>9.2799999999999994</v>
      </c>
      <c r="T90">
        <v>27.61</v>
      </c>
      <c r="U90">
        <v>9.1999999999999993</v>
      </c>
      <c r="V90">
        <v>9.2100000000000009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4.91</v>
      </c>
      <c r="AD90">
        <v>19.46</v>
      </c>
      <c r="AE90">
        <v>19.46</v>
      </c>
    </row>
    <row r="91" spans="1:31">
      <c r="A91" t="s">
        <v>133</v>
      </c>
      <c r="B91" s="75">
        <v>127.38</v>
      </c>
      <c r="C91" s="75">
        <v>65.62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58.72</v>
      </c>
      <c r="J91">
        <v>271.41000000000003</v>
      </c>
      <c r="K91">
        <v>85.79</v>
      </c>
      <c r="L91">
        <v>9.6999999999999993</v>
      </c>
      <c r="M91">
        <v>11.18</v>
      </c>
      <c r="N91" s="135">
        <v>0</v>
      </c>
      <c r="O91" s="135">
        <v>0</v>
      </c>
      <c r="P91" s="135">
        <v>0</v>
      </c>
      <c r="Q91">
        <v>9.2100000000000009</v>
      </c>
      <c r="R91">
        <v>0</v>
      </c>
      <c r="S91">
        <v>9.14</v>
      </c>
      <c r="T91">
        <v>27.14</v>
      </c>
      <c r="U91">
        <v>9.0500000000000007</v>
      </c>
      <c r="V91">
        <v>9.0399999999999991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4.8099999999999996</v>
      </c>
      <c r="AD91">
        <v>18.79</v>
      </c>
      <c r="AE91">
        <v>18.79</v>
      </c>
    </row>
    <row r="92" spans="1:31">
      <c r="A92" t="s">
        <v>134</v>
      </c>
      <c r="B92" s="75">
        <v>127.38</v>
      </c>
      <c r="C92" s="75">
        <v>65.62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58.72</v>
      </c>
      <c r="J92">
        <v>271.41000000000003</v>
      </c>
      <c r="K92">
        <v>85.79</v>
      </c>
      <c r="L92">
        <v>9.4700000000000006</v>
      </c>
      <c r="M92">
        <v>12.04</v>
      </c>
      <c r="N92" s="135">
        <v>0</v>
      </c>
      <c r="O92" s="135">
        <v>0</v>
      </c>
      <c r="P92" s="135">
        <v>0</v>
      </c>
      <c r="Q92">
        <v>9.2100000000000009</v>
      </c>
      <c r="R92">
        <v>0</v>
      </c>
      <c r="S92">
        <v>9.14</v>
      </c>
      <c r="T92">
        <v>26.66</v>
      </c>
      <c r="U92">
        <v>8.89</v>
      </c>
      <c r="V92">
        <v>8.89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4.6100000000000003</v>
      </c>
      <c r="AD92">
        <v>18.18</v>
      </c>
      <c r="AE92">
        <v>18.18</v>
      </c>
    </row>
    <row r="93" spans="1:31">
      <c r="A93" t="s">
        <v>135</v>
      </c>
      <c r="B93" s="75">
        <v>127.38</v>
      </c>
      <c r="C93" s="75">
        <v>65.62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58.72</v>
      </c>
      <c r="J93">
        <v>271.41000000000003</v>
      </c>
      <c r="K93">
        <v>85.79</v>
      </c>
      <c r="L93">
        <v>9.4700000000000006</v>
      </c>
      <c r="M93">
        <v>13.4</v>
      </c>
      <c r="N93" s="135">
        <v>0</v>
      </c>
      <c r="O93" s="135">
        <v>0</v>
      </c>
      <c r="P93" s="135">
        <v>0</v>
      </c>
      <c r="Q93">
        <v>9.2100000000000009</v>
      </c>
      <c r="R93">
        <v>0</v>
      </c>
      <c r="S93">
        <v>9.14</v>
      </c>
      <c r="T93">
        <v>26.48</v>
      </c>
      <c r="U93">
        <v>8.83</v>
      </c>
      <c r="V93">
        <v>8.81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4.46</v>
      </c>
      <c r="AD93">
        <v>17.600000000000001</v>
      </c>
      <c r="AE93">
        <v>17.600000000000001</v>
      </c>
    </row>
    <row r="94" spans="1:31">
      <c r="A94" t="s">
        <v>136</v>
      </c>
      <c r="B94" s="75">
        <v>127.38</v>
      </c>
      <c r="C94" s="75">
        <v>65.62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58.72</v>
      </c>
      <c r="J94">
        <v>271.41000000000003</v>
      </c>
      <c r="K94">
        <v>85.79</v>
      </c>
      <c r="L94">
        <v>9.4700000000000006</v>
      </c>
      <c r="M94">
        <v>19.57</v>
      </c>
      <c r="N94" s="135">
        <v>0</v>
      </c>
      <c r="O94" s="135">
        <v>0</v>
      </c>
      <c r="P94" s="135">
        <v>0</v>
      </c>
      <c r="Q94">
        <v>9.2100000000000009</v>
      </c>
      <c r="R94">
        <v>0</v>
      </c>
      <c r="S94">
        <v>9.14</v>
      </c>
      <c r="T94">
        <v>25.5</v>
      </c>
      <c r="U94">
        <v>8.5</v>
      </c>
      <c r="V94">
        <v>8.51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4.37</v>
      </c>
      <c r="AD94">
        <v>16.78</v>
      </c>
      <c r="AE94">
        <v>16.78</v>
      </c>
    </row>
    <row r="95" spans="1:31">
      <c r="A95" t="s">
        <v>137</v>
      </c>
      <c r="B95" s="75">
        <v>127.38</v>
      </c>
      <c r="C95" s="75">
        <v>65.62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58.72</v>
      </c>
      <c r="J95">
        <v>271.41000000000003</v>
      </c>
      <c r="K95">
        <v>85.79</v>
      </c>
      <c r="L95">
        <v>9.4700000000000006</v>
      </c>
      <c r="M95">
        <v>19.760000000000002</v>
      </c>
      <c r="N95" s="135">
        <v>0</v>
      </c>
      <c r="O95" s="135">
        <v>0</v>
      </c>
      <c r="P95" s="135">
        <v>0</v>
      </c>
      <c r="Q95">
        <v>9.2100000000000009</v>
      </c>
      <c r="R95">
        <v>0</v>
      </c>
      <c r="S95">
        <v>9</v>
      </c>
      <c r="T95">
        <v>25.07</v>
      </c>
      <c r="U95">
        <v>8.36</v>
      </c>
      <c r="V95">
        <v>8.36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4.2300000000000004</v>
      </c>
      <c r="AD95">
        <v>16.53</v>
      </c>
      <c r="AE95">
        <v>16.53</v>
      </c>
    </row>
    <row r="96" spans="1:31">
      <c r="A96" t="s">
        <v>138</v>
      </c>
      <c r="B96" s="75">
        <v>127.38</v>
      </c>
      <c r="C96" s="75">
        <v>65.62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58.72</v>
      </c>
      <c r="J96">
        <v>271.41000000000003</v>
      </c>
      <c r="K96">
        <v>85.79</v>
      </c>
      <c r="L96">
        <v>9.4700000000000006</v>
      </c>
      <c r="M96">
        <v>7.93</v>
      </c>
      <c r="N96" s="135">
        <v>0</v>
      </c>
      <c r="O96" s="135">
        <v>0</v>
      </c>
      <c r="P96" s="135">
        <v>0</v>
      </c>
      <c r="Q96">
        <v>9.2100000000000009</v>
      </c>
      <c r="R96">
        <v>0</v>
      </c>
      <c r="S96">
        <v>9</v>
      </c>
      <c r="T96">
        <v>24.75</v>
      </c>
      <c r="U96">
        <v>8.25</v>
      </c>
      <c r="V96">
        <v>8.25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4.08</v>
      </c>
      <c r="AD96">
        <v>15.9</v>
      </c>
      <c r="AE96">
        <v>15.9</v>
      </c>
    </row>
    <row r="97" spans="1:36">
      <c r="A97" t="s">
        <v>139</v>
      </c>
      <c r="B97" s="75">
        <v>127.38</v>
      </c>
      <c r="C97" s="75">
        <v>65.62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58.72</v>
      </c>
      <c r="J97">
        <v>271.41000000000003</v>
      </c>
      <c r="K97">
        <v>85.79</v>
      </c>
      <c r="L97">
        <v>9.16</v>
      </c>
      <c r="M97">
        <v>7.72</v>
      </c>
      <c r="N97" s="135">
        <v>0</v>
      </c>
      <c r="O97" s="135">
        <v>0</v>
      </c>
      <c r="P97" s="135">
        <v>0</v>
      </c>
      <c r="Q97">
        <v>9.2100000000000009</v>
      </c>
      <c r="R97">
        <v>0</v>
      </c>
      <c r="S97">
        <v>9</v>
      </c>
      <c r="T97">
        <v>23.62</v>
      </c>
      <c r="U97">
        <v>7.87</v>
      </c>
      <c r="V97">
        <v>7.88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3.99</v>
      </c>
      <c r="AD97">
        <v>15.28</v>
      </c>
      <c r="AE97">
        <v>15.28</v>
      </c>
    </row>
    <row r="98" spans="1:36">
      <c r="A98" t="s">
        <v>140</v>
      </c>
      <c r="B98" s="75">
        <v>127.38</v>
      </c>
      <c r="C98" s="75">
        <v>65.62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58.72</v>
      </c>
      <c r="J98">
        <v>271.41000000000003</v>
      </c>
      <c r="K98">
        <v>85.79</v>
      </c>
      <c r="L98">
        <v>9.16</v>
      </c>
      <c r="M98">
        <v>7.52</v>
      </c>
      <c r="N98" s="135">
        <v>0</v>
      </c>
      <c r="O98" s="135">
        <v>0</v>
      </c>
      <c r="P98" s="135">
        <v>0</v>
      </c>
      <c r="Q98">
        <v>9.2100000000000009</v>
      </c>
      <c r="R98">
        <v>0</v>
      </c>
      <c r="S98">
        <v>9</v>
      </c>
      <c r="T98">
        <v>22.65</v>
      </c>
      <c r="U98">
        <v>7.55</v>
      </c>
      <c r="V98">
        <v>7.55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3.94</v>
      </c>
      <c r="AD98">
        <v>14.95</v>
      </c>
      <c r="AE98">
        <v>14.95</v>
      </c>
    </row>
    <row r="99" spans="1:36">
      <c r="A99" t="s">
        <v>141</v>
      </c>
      <c r="B99" s="75">
        <f>SUM(B3:B98)/4000</f>
        <v>4.3366899999999973</v>
      </c>
      <c r="C99" s="75">
        <f t="shared" ref="C99:L99" si="2">SUM(C3:C98)/4000</f>
        <v>1.3274849999999998</v>
      </c>
      <c r="D99" s="135">
        <f t="shared" ref="D99" si="3">SUM(D3:D98)/4000</f>
        <v>1.0188375000000001</v>
      </c>
      <c r="E99" s="75"/>
      <c r="F99" s="78">
        <f t="shared" si="2"/>
        <v>0.12668500000000002</v>
      </c>
      <c r="G99" s="78">
        <f t="shared" si="2"/>
        <v>0.12668500000000002</v>
      </c>
      <c r="H99" s="78">
        <f t="shared" si="2"/>
        <v>0.12984999999999997</v>
      </c>
      <c r="I99">
        <f t="shared" si="2"/>
        <v>0.56548500000000002</v>
      </c>
      <c r="J99">
        <f t="shared" si="2"/>
        <v>6.5138399999999974</v>
      </c>
      <c r="K99">
        <f t="shared" si="2"/>
        <v>1.5773524999999984</v>
      </c>
      <c r="L99">
        <f t="shared" si="2"/>
        <v>0.23579250000000029</v>
      </c>
      <c r="M99">
        <f t="shared" ref="M99:AB99" si="4">SUM(M3:M98)/4000</f>
        <v>0.32075749999999986</v>
      </c>
      <c r="N99" s="135">
        <f t="shared" si="4"/>
        <v>0.33705250000000014</v>
      </c>
      <c r="O99" s="135">
        <f t="shared" si="4"/>
        <v>0.34478750000000002</v>
      </c>
      <c r="P99" s="135">
        <f t="shared" si="4"/>
        <v>0.33699750000000006</v>
      </c>
      <c r="Q99">
        <f t="shared" si="4"/>
        <v>0.23794500000000027</v>
      </c>
      <c r="R99">
        <f t="shared" si="4"/>
        <v>0.91752</v>
      </c>
      <c r="S99">
        <f t="shared" si="4"/>
        <v>0.2185200000000001</v>
      </c>
      <c r="T99">
        <f t="shared" si="4"/>
        <v>0.4315775</v>
      </c>
      <c r="U99">
        <f t="shared" si="4"/>
        <v>0.14387</v>
      </c>
      <c r="V99">
        <f t="shared" si="4"/>
        <v>0.14386249999999995</v>
      </c>
      <c r="W99">
        <f t="shared" si="4"/>
        <v>1.8100574999999999</v>
      </c>
      <c r="X99">
        <f t="shared" si="4"/>
        <v>0.36197749999999984</v>
      </c>
      <c r="Y99">
        <f t="shared" si="4"/>
        <v>0.68080999999999992</v>
      </c>
      <c r="Z99">
        <f t="shared" si="4"/>
        <v>0.35269</v>
      </c>
      <c r="AA99">
        <f t="shared" si="4"/>
        <v>0.69357250000000004</v>
      </c>
      <c r="AB99">
        <f t="shared" si="4"/>
        <v>0.34673249999999978</v>
      </c>
      <c r="AC99">
        <f t="shared" ref="AC99:AJ99" si="5">SUM(AC3:AC98)/4000</f>
        <v>9.2989999999999989E-2</v>
      </c>
      <c r="AD99">
        <f t="shared" si="5"/>
        <v>0.33992249999999996</v>
      </c>
      <c r="AE99">
        <f t="shared" si="5"/>
        <v>0.33992249999999996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27</v>
      </c>
      <c r="C28" s="136">
        <f>'IDT-1 Calculation'!DG28</f>
        <v>-27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50</v>
      </c>
      <c r="C29" s="136">
        <f>'IDT-1 Calculation'!DG29</f>
        <v>-50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47</v>
      </c>
      <c r="C30" s="136">
        <f>'IDT-1 Calculation'!DG30</f>
        <v>-47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22</v>
      </c>
      <c r="C31" s="136">
        <f>'IDT-1 Calculation'!DG31</f>
        <v>-22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</v>
      </c>
      <c r="C45" s="136">
        <f>'IDT-1 Calculation'!DG45</f>
        <v>-19.792000000000002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16.792000000000002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15</v>
      </c>
      <c r="C46" s="136">
        <f>'IDT-1 Calculation'!DG46</f>
        <v>-44.57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29.57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15</v>
      </c>
      <c r="C47" s="136">
        <f>'IDT-1 Calculation'!DG47</f>
        <v>-33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18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15.185</v>
      </c>
      <c r="C48" s="136">
        <f>'IDT-1 Calculation'!DG48</f>
        <v>-28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12.815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12.474</v>
      </c>
      <c r="C49" s="136">
        <f>'IDT-1 Calculation'!DG49</f>
        <v>-23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10.526</v>
      </c>
      <c r="G49" s="141">
        <f t="shared" si="0"/>
        <v>0</v>
      </c>
    </row>
    <row r="50" spans="1:7">
      <c r="A50" s="140" t="s">
        <v>92</v>
      </c>
      <c r="B50" s="136">
        <f>'IDT-1 Calculation'!DF50</f>
        <v>9.7620000000000005</v>
      </c>
      <c r="C50" s="136">
        <f>'IDT-1 Calculation'!DG50</f>
        <v>-18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8.2379999999999995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1.627</v>
      </c>
      <c r="C53" s="136">
        <f>'IDT-1 Calculation'!DG53</f>
        <v>-3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1.373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-13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13</v>
      </c>
      <c r="G54" s="141">
        <f t="shared" si="0"/>
        <v>0</v>
      </c>
    </row>
    <row r="55" spans="1:7">
      <c r="A55" s="140" t="s">
        <v>97</v>
      </c>
      <c r="B55" s="136">
        <f>'IDT-1 Calculation'!DF55</f>
        <v>8</v>
      </c>
      <c r="C55" s="136">
        <f>'IDT-1 Calculation'!DG55</f>
        <v>-8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8</v>
      </c>
      <c r="C57" s="136">
        <f>'IDT-1 Calculation'!DG57</f>
        <v>-8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-4.2439999999999998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4.2439999999999998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-28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28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-8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-30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30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5.423</v>
      </c>
      <c r="C72" s="136">
        <f>'IDT-1 Calculation'!DG72</f>
        <v>-10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4.577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8.1349999999999998</v>
      </c>
      <c r="C84" s="136">
        <f>'IDT-1 Calculation'!DG84</f>
        <v>-15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6.8650000000000002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5.423</v>
      </c>
      <c r="C85" s="136">
        <f>'IDT-1 Calculation'!DG85</f>
        <v>-10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4.577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8.1349999999999998</v>
      </c>
      <c r="C86" s="136">
        <f>'IDT-1 Calculation'!DG86</f>
        <v>-15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6.8650000000000002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32.54</v>
      </c>
      <c r="C87" s="136">
        <f>'IDT-1 Calculation'!DG87</f>
        <v>-60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27.46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35.250999999999998</v>
      </c>
      <c r="C88" s="136">
        <f>'IDT-1 Calculation'!DG88</f>
        <v>-65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29.748999999999999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37.963000000000001</v>
      </c>
      <c r="C89" s="136">
        <f>'IDT-1 Calculation'!DG89</f>
        <v>-70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32.036999999999999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40.673999999999999</v>
      </c>
      <c r="C90" s="136">
        <f>'IDT-1 Calculation'!DG90</f>
        <v>-75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34.326000000000001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64</v>
      </c>
      <c r="C91" s="136">
        <f>'IDT-1 Calculation'!DG91</f>
        <v>-121.12700000000001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57.127000000000002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65</v>
      </c>
      <c r="C92" s="136">
        <f>'IDT-1 Calculation'!DG92</f>
        <v>-125.36699999999999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60.366999999999997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39.590000000000003</v>
      </c>
      <c r="C93" s="136">
        <f>'IDT-1 Calculation'!DG93</f>
        <v>-73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33.409999999999997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34.167000000000002</v>
      </c>
      <c r="C94" s="136">
        <f>'IDT-1 Calculation'!DG94</f>
        <v>-63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28.832999999999998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55.86</v>
      </c>
      <c r="C95" s="136">
        <f>'IDT-1 Calculation'!DG95</f>
        <v>-103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47.14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49</v>
      </c>
      <c r="C96" s="136">
        <f>'IDT-1 Calculation'!DG96</f>
        <v>-103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54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33</v>
      </c>
      <c r="C97" s="136">
        <f>'IDT-1 Calculation'!DG97</f>
        <v>-95.722000000000008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62.722000000000001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24</v>
      </c>
      <c r="C98" s="149">
        <f>'IDT-1 Calculation'!DG98</f>
        <v>-81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57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0.19305225000000001</v>
      </c>
      <c r="C99" s="152">
        <f>SUM(C3:C98)/4000</f>
        <v>-0.3749555</v>
      </c>
      <c r="D99" s="152">
        <f>SUM(D3:D98)/4000</f>
        <v>0</v>
      </c>
      <c r="E99" s="152">
        <f>SUM(E3:E98)/4000</f>
        <v>0</v>
      </c>
      <c r="F99" s="152">
        <f>SUM(F3:F98)/4000</f>
        <v>0.18190324999999999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160.78965086476691</v>
      </c>
      <c r="L3">
        <v>69.481933368508322</v>
      </c>
      <c r="M3">
        <v>31.8860103626943</v>
      </c>
      <c r="N3">
        <v>51.880483418143541</v>
      </c>
      <c r="O3">
        <v>73.283333333333346</v>
      </c>
      <c r="P3">
        <v>24.755708612558948</v>
      </c>
      <c r="Q3">
        <v>9.924739243098843</v>
      </c>
      <c r="R3">
        <v>18.611286568950042</v>
      </c>
      <c r="S3">
        <v>11.584360248447204</v>
      </c>
      <c r="T3">
        <v>0</v>
      </c>
      <c r="U3">
        <v>40.880540830137598</v>
      </c>
      <c r="V3">
        <v>9.1004699999999996</v>
      </c>
      <c r="W3">
        <v>13.329952185792351</v>
      </c>
      <c r="X3">
        <v>64.788837165820425</v>
      </c>
      <c r="Y3">
        <v>0</v>
      </c>
      <c r="Z3">
        <v>2.8784289600000004</v>
      </c>
      <c r="AA3">
        <v>18.736272</v>
      </c>
      <c r="AB3">
        <v>17.352844703999999</v>
      </c>
      <c r="AC3">
        <v>12.7643852736</v>
      </c>
      <c r="AD3">
        <v>16.050188044799999</v>
      </c>
      <c r="AE3">
        <v>21.712535395200007</v>
      </c>
      <c r="AF3">
        <v>19.821500000000004</v>
      </c>
      <c r="AG3">
        <v>12.881874240000002</v>
      </c>
      <c r="AH3">
        <v>61.639699680000014</v>
      </c>
      <c r="AI3">
        <v>6.1501176000000006</v>
      </c>
      <c r="AJ3">
        <v>0</v>
      </c>
      <c r="AK3">
        <v>22.296000000000003</v>
      </c>
      <c r="AL3">
        <v>62.416799999999988</v>
      </c>
      <c r="AM3">
        <v>7.0255447619047633</v>
      </c>
      <c r="AN3">
        <v>0</v>
      </c>
      <c r="AO3">
        <v>11.750356800000002</v>
      </c>
      <c r="AP3">
        <v>5.6824135200000008</v>
      </c>
      <c r="AQ3">
        <v>43.145959999999995</v>
      </c>
      <c r="AR3">
        <v>23.274086399999998</v>
      </c>
      <c r="AS3">
        <v>14.120402976000001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33.599885064192762</v>
      </c>
      <c r="BB3">
        <f>SUM(B3:AZ3)-BA3</f>
        <v>926.3968314935637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160.78965086476691</v>
      </c>
      <c r="L4">
        <v>69.481933368508322</v>
      </c>
      <c r="M4">
        <v>31.8860103626943</v>
      </c>
      <c r="N4">
        <v>51.880483418143541</v>
      </c>
      <c r="O4">
        <v>73.283333333333346</v>
      </c>
      <c r="P4">
        <v>24.755708612558948</v>
      </c>
      <c r="Q4">
        <v>9.924739243098843</v>
      </c>
      <c r="R4">
        <v>18.611286568950042</v>
      </c>
      <c r="S4">
        <v>11.584360248447204</v>
      </c>
      <c r="T4">
        <v>0</v>
      </c>
      <c r="U4">
        <v>40.880540830137598</v>
      </c>
      <c r="V4">
        <v>9.1004699999999996</v>
      </c>
      <c r="W4">
        <v>13.329952185792351</v>
      </c>
      <c r="X4">
        <v>64.788837165820425</v>
      </c>
      <c r="Y4">
        <v>0</v>
      </c>
      <c r="Z4">
        <v>2.8784289600000004</v>
      </c>
      <c r="AA4">
        <v>18.736272</v>
      </c>
      <c r="AB4">
        <v>17.352844703999999</v>
      </c>
      <c r="AC4">
        <v>12.7643852736</v>
      </c>
      <c r="AD4">
        <v>16.050188044799999</v>
      </c>
      <c r="AE4">
        <v>21.712535395200007</v>
      </c>
      <c r="AF4">
        <v>19.821500000000004</v>
      </c>
      <c r="AG4">
        <v>12.881874240000002</v>
      </c>
      <c r="AH4">
        <v>61.639699680000014</v>
      </c>
      <c r="AI4">
        <v>6.1501176000000006</v>
      </c>
      <c r="AJ4">
        <v>0</v>
      </c>
      <c r="AK4">
        <v>22.296000000000003</v>
      </c>
      <c r="AL4">
        <v>62.416799999999988</v>
      </c>
      <c r="AM4">
        <v>7.0255447619047633</v>
      </c>
      <c r="AN4">
        <v>0</v>
      </c>
      <c r="AO4">
        <v>11.750356800000002</v>
      </c>
      <c r="AP4">
        <v>5.6824135200000008</v>
      </c>
      <c r="AQ4">
        <v>43.145959999999995</v>
      </c>
      <c r="AR4">
        <v>23.274086399999998</v>
      </c>
      <c r="AS4">
        <v>14.120402976000001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33.599885064192762</v>
      </c>
      <c r="BB4">
        <f t="shared" ref="BB4:BB67" si="0">SUM(B4:AZ4)-BA4</f>
        <v>926.3968314935637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160.7855091244061</v>
      </c>
      <c r="L5">
        <v>69.999258301722861</v>
      </c>
      <c r="M5">
        <v>31.8860103626943</v>
      </c>
      <c r="N5">
        <v>51.880483418143541</v>
      </c>
      <c r="O5">
        <v>73.283333333333346</v>
      </c>
      <c r="P5">
        <v>24.755708612558948</v>
      </c>
      <c r="Q5">
        <v>9.9315970114942509</v>
      </c>
      <c r="R5">
        <v>18.615593768328441</v>
      </c>
      <c r="S5">
        <v>11.589686773940345</v>
      </c>
      <c r="T5">
        <v>0</v>
      </c>
      <c r="U5">
        <v>40.880540830137598</v>
      </c>
      <c r="V5">
        <v>9.1004699999999996</v>
      </c>
      <c r="W5">
        <v>12.798016891891892</v>
      </c>
      <c r="X5">
        <v>64.788837165820425</v>
      </c>
      <c r="Y5">
        <v>0</v>
      </c>
      <c r="Z5">
        <v>2.8784289600000004</v>
      </c>
      <c r="AA5">
        <v>18.736272</v>
      </c>
      <c r="AB5">
        <v>17.352844703999999</v>
      </c>
      <c r="AC5">
        <v>12.7643852736</v>
      </c>
      <c r="AD5">
        <v>16.050188044799999</v>
      </c>
      <c r="AE5">
        <v>21.712535395200007</v>
      </c>
      <c r="AF5">
        <v>19.821500000000004</v>
      </c>
      <c r="AG5">
        <v>12.881874240000002</v>
      </c>
      <c r="AH5">
        <v>61.639699680000014</v>
      </c>
      <c r="AI5">
        <v>6.1501176000000006</v>
      </c>
      <c r="AJ5">
        <v>0</v>
      </c>
      <c r="AK5">
        <v>22.296000000000003</v>
      </c>
      <c r="AL5">
        <v>62.416799999999988</v>
      </c>
      <c r="AM5">
        <v>7.0255447619047633</v>
      </c>
      <c r="AN5">
        <v>0</v>
      </c>
      <c r="AO5">
        <v>11.750356800000002</v>
      </c>
      <c r="AP5">
        <v>5.6824135200000008</v>
      </c>
      <c r="AQ5">
        <v>43.145959999999995</v>
      </c>
      <c r="AR5">
        <v>6.7882752000000002</v>
      </c>
      <c r="AS5">
        <v>14.120402976000001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33.022803231000651</v>
      </c>
      <c r="BB5">
        <f t="shared" si="0"/>
        <v>910.48584151897614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160.7855091244061</v>
      </c>
      <c r="L6">
        <v>69.999242817583934</v>
      </c>
      <c r="M6">
        <v>31.8860103626943</v>
      </c>
      <c r="N6">
        <v>51.880483418143541</v>
      </c>
      <c r="O6">
        <v>73.283333333333346</v>
      </c>
      <c r="P6">
        <v>24.755708612558948</v>
      </c>
      <c r="Q6">
        <v>9.9315970114942509</v>
      </c>
      <c r="R6">
        <v>18.615593768328441</v>
      </c>
      <c r="S6">
        <v>11.589686773940345</v>
      </c>
      <c r="T6">
        <v>0</v>
      </c>
      <c r="U6">
        <v>40.880540830137598</v>
      </c>
      <c r="V6">
        <v>9.1004699999999996</v>
      </c>
      <c r="W6">
        <v>12.798016891891892</v>
      </c>
      <c r="X6">
        <v>64.788837165820425</v>
      </c>
      <c r="Y6">
        <v>0</v>
      </c>
      <c r="Z6">
        <v>2.8784289600000004</v>
      </c>
      <c r="AA6">
        <v>18.736272</v>
      </c>
      <c r="AB6">
        <v>17.352844703999999</v>
      </c>
      <c r="AC6">
        <v>12.7643852736</v>
      </c>
      <c r="AD6">
        <v>16.050188044799999</v>
      </c>
      <c r="AE6">
        <v>21.712535395200007</v>
      </c>
      <c r="AF6">
        <v>19.821500000000004</v>
      </c>
      <c r="AG6">
        <v>12.881874240000002</v>
      </c>
      <c r="AH6">
        <v>51.366416400000006</v>
      </c>
      <c r="AI6">
        <v>6.1501176000000006</v>
      </c>
      <c r="AJ6">
        <v>0</v>
      </c>
      <c r="AK6">
        <v>22.296000000000003</v>
      </c>
      <c r="AL6">
        <v>62.416799999999988</v>
      </c>
      <c r="AM6">
        <v>7.0255447619047633</v>
      </c>
      <c r="AN6">
        <v>0</v>
      </c>
      <c r="AO6">
        <v>11.750356800000002</v>
      </c>
      <c r="AP6">
        <v>5.6824135200000008</v>
      </c>
      <c r="AQ6">
        <v>43.145959999999995</v>
      </c>
      <c r="AR6">
        <v>6.7882752000000002</v>
      </c>
      <c r="AS6">
        <v>14.120402976000001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32.663237993855773</v>
      </c>
      <c r="BB6">
        <f t="shared" si="0"/>
        <v>900.57210799198208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148.99822241379312</v>
      </c>
      <c r="L7">
        <v>69.999173826834109</v>
      </c>
      <c r="M7">
        <v>31.8860103626943</v>
      </c>
      <c r="N7">
        <v>51.880483418143541</v>
      </c>
      <c r="O7">
        <v>73.283333333333346</v>
      </c>
      <c r="P7">
        <v>24.755708612558948</v>
      </c>
      <c r="Q7">
        <v>9.9315970114942509</v>
      </c>
      <c r="R7">
        <v>18.615593768328441</v>
      </c>
      <c r="S7">
        <v>11.589686773940345</v>
      </c>
      <c r="T7">
        <v>0</v>
      </c>
      <c r="U7">
        <v>40.880540830137598</v>
      </c>
      <c r="V7">
        <v>9.1004699999999996</v>
      </c>
      <c r="W7">
        <v>12.798016891891892</v>
      </c>
      <c r="X7">
        <v>64.788837165820425</v>
      </c>
      <c r="Y7">
        <v>0</v>
      </c>
      <c r="Z7">
        <v>2.8784289600000004</v>
      </c>
      <c r="AA7">
        <v>18.736272</v>
      </c>
      <c r="AB7">
        <v>17.352844703999999</v>
      </c>
      <c r="AC7">
        <v>12.7643852736</v>
      </c>
      <c r="AD7">
        <v>16.050188044799999</v>
      </c>
      <c r="AE7">
        <v>21.712535395200007</v>
      </c>
      <c r="AF7">
        <v>19.821500000000004</v>
      </c>
      <c r="AG7">
        <v>12.881874240000002</v>
      </c>
      <c r="AH7">
        <v>51.366416400000006</v>
      </c>
      <c r="AI7">
        <v>6.1501176000000006</v>
      </c>
      <c r="AJ7">
        <v>0</v>
      </c>
      <c r="AK7">
        <v>22.296000000000003</v>
      </c>
      <c r="AL7">
        <v>62.416799999999988</v>
      </c>
      <c r="AM7">
        <v>7.0255447619047633</v>
      </c>
      <c r="AN7">
        <v>0</v>
      </c>
      <c r="AO7">
        <v>11.750356800000002</v>
      </c>
      <c r="AP7">
        <v>5.6824135200000008</v>
      </c>
      <c r="AQ7">
        <v>43.145959999999995</v>
      </c>
      <c r="AR7">
        <v>6.7882752000000002</v>
      </c>
      <c r="AS7">
        <v>5.9081184000000002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31.963250496308092</v>
      </c>
      <c r="BB7">
        <f t="shared" si="0"/>
        <v>881.27245521216696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135.99959126905782</v>
      </c>
      <c r="L8">
        <v>69.999113228103056</v>
      </c>
      <c r="M8">
        <v>31.8860103626943</v>
      </c>
      <c r="N8">
        <v>51.880483418143541</v>
      </c>
      <c r="O8">
        <v>73.283333333333346</v>
      </c>
      <c r="P8">
        <v>24.755708612558948</v>
      </c>
      <c r="Q8">
        <v>9.9315970114942509</v>
      </c>
      <c r="R8">
        <v>18.615593768328441</v>
      </c>
      <c r="S8">
        <v>11.589686773940345</v>
      </c>
      <c r="T8">
        <v>0</v>
      </c>
      <c r="U8">
        <v>40.880540830137598</v>
      </c>
      <c r="V8">
        <v>9.1004699999999996</v>
      </c>
      <c r="W8">
        <v>12.798016891891892</v>
      </c>
      <c r="X8">
        <v>64.788837165820425</v>
      </c>
      <c r="Y8">
        <v>0</v>
      </c>
      <c r="Z8">
        <v>2.8784289600000004</v>
      </c>
      <c r="AA8">
        <v>18.736272</v>
      </c>
      <c r="AB8">
        <v>17.352844703999999</v>
      </c>
      <c r="AC8">
        <v>12.7643852736</v>
      </c>
      <c r="AD8">
        <v>16.050188044799999</v>
      </c>
      <c r="AE8">
        <v>21.712535395200007</v>
      </c>
      <c r="AF8">
        <v>19.821500000000004</v>
      </c>
      <c r="AG8">
        <v>12.881874240000002</v>
      </c>
      <c r="AH8">
        <v>51.366416400000006</v>
      </c>
      <c r="AI8">
        <v>6.1501176000000006</v>
      </c>
      <c r="AJ8">
        <v>0</v>
      </c>
      <c r="AK8">
        <v>22.296000000000003</v>
      </c>
      <c r="AL8">
        <v>62.416799999999988</v>
      </c>
      <c r="AM8">
        <v>7.0255447619047633</v>
      </c>
      <c r="AN8">
        <v>0</v>
      </c>
      <c r="AO8">
        <v>11.750356800000002</v>
      </c>
      <c r="AP8">
        <v>5.6824135200000008</v>
      </c>
      <c r="AQ8">
        <v>43.145959999999995</v>
      </c>
      <c r="AR8">
        <v>6.7882752000000002</v>
      </c>
      <c r="AS8">
        <v>5.021900640000001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31.477278663686747</v>
      </c>
      <c r="BB8">
        <f t="shared" si="0"/>
        <v>867.87351754132192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126.99807451770802</v>
      </c>
      <c r="L9">
        <v>69.999113228103056</v>
      </c>
      <c r="M9">
        <v>31.8860103626943</v>
      </c>
      <c r="N9">
        <v>51.880483418143541</v>
      </c>
      <c r="O9">
        <v>73.283333333333346</v>
      </c>
      <c r="P9">
        <v>24.755708612558948</v>
      </c>
      <c r="Q9">
        <v>9.9315970114942509</v>
      </c>
      <c r="R9">
        <v>18.615593768328441</v>
      </c>
      <c r="S9">
        <v>11.589686773940345</v>
      </c>
      <c r="T9">
        <v>0</v>
      </c>
      <c r="U9">
        <v>40.880540830137598</v>
      </c>
      <c r="V9">
        <v>9.1004699999999996</v>
      </c>
      <c r="W9">
        <v>12.798016891891892</v>
      </c>
      <c r="X9">
        <v>64.788837165820425</v>
      </c>
      <c r="Y9">
        <v>0</v>
      </c>
      <c r="Z9">
        <v>2.8784289600000004</v>
      </c>
      <c r="AA9">
        <v>18.736272</v>
      </c>
      <c r="AB9">
        <v>17.352844703999999</v>
      </c>
      <c r="AC9">
        <v>12.7643852736</v>
      </c>
      <c r="AD9">
        <v>16.050188044799999</v>
      </c>
      <c r="AE9">
        <v>21.712535395200007</v>
      </c>
      <c r="AF9">
        <v>19.821500000000004</v>
      </c>
      <c r="AG9">
        <v>12.881874240000002</v>
      </c>
      <c r="AH9">
        <v>51.366416400000006</v>
      </c>
      <c r="AI9">
        <v>6.1501176000000006</v>
      </c>
      <c r="AJ9">
        <v>0</v>
      </c>
      <c r="AK9">
        <v>22.296000000000003</v>
      </c>
      <c r="AL9">
        <v>62.416799999999988</v>
      </c>
      <c r="AM9">
        <v>7.0255447619047633</v>
      </c>
      <c r="AN9">
        <v>0</v>
      </c>
      <c r="AO9">
        <v>12.137731200000001</v>
      </c>
      <c r="AP9">
        <v>5.6824135200000008</v>
      </c>
      <c r="AQ9">
        <v>32.359470000000002</v>
      </c>
      <c r="AR9">
        <v>6.7882752000000002</v>
      </c>
      <c r="AS9">
        <v>5.021900640000001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30.798256531389512</v>
      </c>
      <c r="BB9">
        <f t="shared" si="0"/>
        <v>849.15190732226938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107.99961895441669</v>
      </c>
      <c r="L10">
        <v>69.999134391848443</v>
      </c>
      <c r="M10">
        <v>31.8860103626943</v>
      </c>
      <c r="N10">
        <v>51.880483418143541</v>
      </c>
      <c r="O10">
        <v>73.283333333333346</v>
      </c>
      <c r="P10">
        <v>24.755708612558948</v>
      </c>
      <c r="Q10">
        <v>9.9315970114942509</v>
      </c>
      <c r="R10">
        <v>18.615593768328441</v>
      </c>
      <c r="S10">
        <v>11.589686773940345</v>
      </c>
      <c r="T10">
        <v>0</v>
      </c>
      <c r="U10">
        <v>40.880540830137598</v>
      </c>
      <c r="V10">
        <v>9.1004699999999996</v>
      </c>
      <c r="W10">
        <v>12.798016891891892</v>
      </c>
      <c r="X10">
        <v>64.788837165820425</v>
      </c>
      <c r="Y10">
        <v>0</v>
      </c>
      <c r="Z10">
        <v>2.8784289600000004</v>
      </c>
      <c r="AA10">
        <v>18.736272</v>
      </c>
      <c r="AB10">
        <v>17.352844703999999</v>
      </c>
      <c r="AC10">
        <v>12.7643852736</v>
      </c>
      <c r="AD10">
        <v>16.050188044799999</v>
      </c>
      <c r="AE10">
        <v>21.712535395200007</v>
      </c>
      <c r="AF10">
        <v>19.821500000000004</v>
      </c>
      <c r="AG10">
        <v>12.881874240000002</v>
      </c>
      <c r="AH10">
        <v>51.366416400000006</v>
      </c>
      <c r="AI10">
        <v>6.1501176000000006</v>
      </c>
      <c r="AJ10">
        <v>0</v>
      </c>
      <c r="AK10">
        <v>22.296000000000003</v>
      </c>
      <c r="AL10">
        <v>62.416799999999988</v>
      </c>
      <c r="AM10">
        <v>7.0255447619047633</v>
      </c>
      <c r="AN10">
        <v>0</v>
      </c>
      <c r="AO10">
        <v>12.137731200000001</v>
      </c>
      <c r="AP10">
        <v>5.6824135200000008</v>
      </c>
      <c r="AQ10">
        <v>32.359470000000002</v>
      </c>
      <c r="AR10">
        <v>6.7882752000000002</v>
      </c>
      <c r="AS10">
        <v>5.021900640000001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30.133311327405394</v>
      </c>
      <c r="BB10">
        <f t="shared" si="0"/>
        <v>830.81841812670757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81.999654948936509</v>
      </c>
      <c r="L11">
        <v>69.999067636324881</v>
      </c>
      <c r="M11">
        <v>31.8860103626943</v>
      </c>
      <c r="N11">
        <v>51.880483418143541</v>
      </c>
      <c r="O11">
        <v>73.283333333333346</v>
      </c>
      <c r="P11">
        <v>24.755708612558948</v>
      </c>
      <c r="Q11">
        <v>9.9315970114942509</v>
      </c>
      <c r="R11">
        <v>18.615593768328441</v>
      </c>
      <c r="S11">
        <v>11.589686773940345</v>
      </c>
      <c r="T11">
        <v>0</v>
      </c>
      <c r="U11">
        <v>40.880540830137598</v>
      </c>
      <c r="V11">
        <v>9.1004699999999996</v>
      </c>
      <c r="W11">
        <v>12.892517054263566</v>
      </c>
      <c r="X11">
        <v>64.788837165820425</v>
      </c>
      <c r="Y11">
        <v>0</v>
      </c>
      <c r="Z11">
        <v>2.8784289600000004</v>
      </c>
      <c r="AA11">
        <v>18.736272</v>
      </c>
      <c r="AB11">
        <v>17.352844703999999</v>
      </c>
      <c r="AC11">
        <v>12.7643852736</v>
      </c>
      <c r="AD11">
        <v>16.050188044799999</v>
      </c>
      <c r="AE11">
        <v>21.712535395200007</v>
      </c>
      <c r="AF11">
        <v>19.821500000000004</v>
      </c>
      <c r="AG11">
        <v>12.881874240000002</v>
      </c>
      <c r="AH11">
        <v>51.366416400000006</v>
      </c>
      <c r="AI11">
        <v>6.1501176000000006</v>
      </c>
      <c r="AJ11">
        <v>0</v>
      </c>
      <c r="AK11">
        <v>22.296000000000003</v>
      </c>
      <c r="AL11">
        <v>62.416799999999988</v>
      </c>
      <c r="AM11">
        <v>7.0255447619047633</v>
      </c>
      <c r="AN11">
        <v>0</v>
      </c>
      <c r="AO11">
        <v>12.137731200000001</v>
      </c>
      <c r="AP11">
        <v>5.6824135200000008</v>
      </c>
      <c r="AQ11">
        <v>32.359470000000002</v>
      </c>
      <c r="AR11">
        <v>6.7882752000000002</v>
      </c>
      <c r="AS11">
        <v>5.021900640000001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29.22661777794395</v>
      </c>
      <c r="BB11">
        <f t="shared" si="0"/>
        <v>805.81958107753701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81.999654948936509</v>
      </c>
      <c r="L12">
        <v>69.999067636324881</v>
      </c>
      <c r="M12">
        <v>31.8860103626943</v>
      </c>
      <c r="N12">
        <v>51.880483418143541</v>
      </c>
      <c r="O12">
        <v>73.283333333333346</v>
      </c>
      <c r="P12">
        <v>24.755708612558948</v>
      </c>
      <c r="Q12">
        <v>9.9315970114942509</v>
      </c>
      <c r="R12">
        <v>18.615593768328441</v>
      </c>
      <c r="S12">
        <v>11.589686773940345</v>
      </c>
      <c r="T12">
        <v>0</v>
      </c>
      <c r="U12">
        <v>40.880540830137598</v>
      </c>
      <c r="V12">
        <v>9.1004699999999996</v>
      </c>
      <c r="W12">
        <v>12.892517054263566</v>
      </c>
      <c r="X12">
        <v>64.788837165820425</v>
      </c>
      <c r="Y12">
        <v>0</v>
      </c>
      <c r="Z12">
        <v>2.8784289600000004</v>
      </c>
      <c r="AA12">
        <v>18.736272</v>
      </c>
      <c r="AB12">
        <v>17.352844703999999</v>
      </c>
      <c r="AC12">
        <v>12.7643852736</v>
      </c>
      <c r="AD12">
        <v>16.050188044799999</v>
      </c>
      <c r="AE12">
        <v>21.712535395200007</v>
      </c>
      <c r="AF12">
        <v>19.821500000000004</v>
      </c>
      <c r="AG12">
        <v>12.881874240000002</v>
      </c>
      <c r="AH12">
        <v>51.366416400000006</v>
      </c>
      <c r="AI12">
        <v>6.1501176000000006</v>
      </c>
      <c r="AJ12">
        <v>0</v>
      </c>
      <c r="AK12">
        <v>22.296000000000003</v>
      </c>
      <c r="AL12">
        <v>62.416799999999988</v>
      </c>
      <c r="AM12">
        <v>7.0255447619047633</v>
      </c>
      <c r="AN12">
        <v>0</v>
      </c>
      <c r="AO12">
        <v>12.137731200000001</v>
      </c>
      <c r="AP12">
        <v>5.6824135200000008</v>
      </c>
      <c r="AQ12">
        <v>32.359470000000002</v>
      </c>
      <c r="AR12">
        <v>6.7882752000000002</v>
      </c>
      <c r="AS12">
        <v>5.021900640000001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29.22661777794395</v>
      </c>
      <c r="BB12">
        <f t="shared" si="0"/>
        <v>805.81958107753701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81.999654948936509</v>
      </c>
      <c r="L13">
        <v>69.999017102417923</v>
      </c>
      <c r="M13">
        <v>31.8860103626943</v>
      </c>
      <c r="N13">
        <v>51.880483418143541</v>
      </c>
      <c r="O13">
        <v>73.283333333333346</v>
      </c>
      <c r="P13">
        <v>24.755708612558948</v>
      </c>
      <c r="Q13">
        <v>2.7984392876712327</v>
      </c>
      <c r="R13">
        <v>7.9974870557548101</v>
      </c>
      <c r="S13">
        <v>3.0028411867364744</v>
      </c>
      <c r="T13">
        <v>0</v>
      </c>
      <c r="U13">
        <v>40.880540830137598</v>
      </c>
      <c r="V13">
        <v>9.1004699999999996</v>
      </c>
      <c r="W13">
        <v>12.892517054263566</v>
      </c>
      <c r="X13">
        <v>64.788837165820425</v>
      </c>
      <c r="Y13">
        <v>0</v>
      </c>
      <c r="Z13">
        <v>2.8784289600000004</v>
      </c>
      <c r="AA13">
        <v>18.736272</v>
      </c>
      <c r="AB13">
        <v>17.352844703999999</v>
      </c>
      <c r="AC13">
        <v>12.7643852736</v>
      </c>
      <c r="AD13">
        <v>16.050188044799999</v>
      </c>
      <c r="AE13">
        <v>21.712535395200007</v>
      </c>
      <c r="AF13">
        <v>19.821500000000004</v>
      </c>
      <c r="AG13">
        <v>12.881874240000002</v>
      </c>
      <c r="AH13">
        <v>51.366416400000006</v>
      </c>
      <c r="AI13">
        <v>6.1501176000000006</v>
      </c>
      <c r="AJ13">
        <v>0</v>
      </c>
      <c r="AK13">
        <v>22.296000000000003</v>
      </c>
      <c r="AL13">
        <v>62.416799999999988</v>
      </c>
      <c r="AM13">
        <v>7.0255447619047633</v>
      </c>
      <c r="AN13">
        <v>0</v>
      </c>
      <c r="AO13">
        <v>12.137731200000001</v>
      </c>
      <c r="AP13">
        <v>5.6824135200000008</v>
      </c>
      <c r="AQ13">
        <v>32.359470000000002</v>
      </c>
      <c r="AR13">
        <v>6.7882752000000002</v>
      </c>
      <c r="AS13">
        <v>5.021900640000001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28.304781741464211</v>
      </c>
      <c r="BB13">
        <f t="shared" si="0"/>
        <v>780.40325655650929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81.999654948936509</v>
      </c>
      <c r="L14">
        <v>72.526738099434297</v>
      </c>
      <c r="M14">
        <v>31.8860103626943</v>
      </c>
      <c r="N14">
        <v>51.880483418143541</v>
      </c>
      <c r="O14">
        <v>73.283333333333346</v>
      </c>
      <c r="P14">
        <v>24.755708612558948</v>
      </c>
      <c r="Q14">
        <v>2.7984392876712327</v>
      </c>
      <c r="R14">
        <v>7.9974870557548101</v>
      </c>
      <c r="S14">
        <v>3.0028411867364744</v>
      </c>
      <c r="T14">
        <v>0</v>
      </c>
      <c r="U14">
        <v>40.880540830137598</v>
      </c>
      <c r="V14">
        <v>9.1004699999999996</v>
      </c>
      <c r="W14">
        <v>12.892517054263566</v>
      </c>
      <c r="X14">
        <v>64.788837165820425</v>
      </c>
      <c r="Y14">
        <v>0</v>
      </c>
      <c r="Z14">
        <v>2.8784289600000004</v>
      </c>
      <c r="AA14">
        <v>18.736272</v>
      </c>
      <c r="AB14">
        <v>17.352844703999999</v>
      </c>
      <c r="AC14">
        <v>12.7643852736</v>
      </c>
      <c r="AD14">
        <v>16.050188044799999</v>
      </c>
      <c r="AE14">
        <v>21.712535395200007</v>
      </c>
      <c r="AF14">
        <v>19.821500000000004</v>
      </c>
      <c r="AG14">
        <v>12.881874240000002</v>
      </c>
      <c r="AH14">
        <v>51.366416400000006</v>
      </c>
      <c r="AI14">
        <v>6.1501176000000006</v>
      </c>
      <c r="AJ14">
        <v>0</v>
      </c>
      <c r="AK14">
        <v>22.296000000000003</v>
      </c>
      <c r="AL14">
        <v>62.416799999999988</v>
      </c>
      <c r="AM14">
        <v>7.0255447619047633</v>
      </c>
      <c r="AN14">
        <v>0</v>
      </c>
      <c r="AO14">
        <v>12.137731200000001</v>
      </c>
      <c r="AP14">
        <v>5.6824135200000008</v>
      </c>
      <c r="AQ14">
        <v>32.359470000000002</v>
      </c>
      <c r="AR14">
        <v>6.7882752000000002</v>
      </c>
      <c r="AS14">
        <v>5.021900640000001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28.393252051872409</v>
      </c>
      <c r="BB14">
        <f t="shared" si="0"/>
        <v>782.84250724311744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79.129472838537581</v>
      </c>
      <c r="L15">
        <v>72.515987536245419</v>
      </c>
      <c r="M15">
        <v>31.8860103626943</v>
      </c>
      <c r="N15">
        <v>51.880483418143541</v>
      </c>
      <c r="O15">
        <v>73.283333333333346</v>
      </c>
      <c r="P15">
        <v>24.819049632807989</v>
      </c>
      <c r="Q15">
        <v>2.875395925870027</v>
      </c>
      <c r="R15">
        <v>7.7177098684210534</v>
      </c>
      <c r="S15">
        <v>2.8998759508484491</v>
      </c>
      <c r="T15">
        <v>0</v>
      </c>
      <c r="U15">
        <v>40.880540830137598</v>
      </c>
      <c r="V15">
        <v>8.7777418994413416</v>
      </c>
      <c r="W15">
        <v>4.7292366013071883</v>
      </c>
      <c r="X15">
        <v>64.788837165820425</v>
      </c>
      <c r="Y15">
        <v>0</v>
      </c>
      <c r="Z15">
        <v>5.7568579200000007</v>
      </c>
      <c r="AA15">
        <v>18.736272</v>
      </c>
      <c r="AB15">
        <v>17.352844703999999</v>
      </c>
      <c r="AC15">
        <v>12.7643852736</v>
      </c>
      <c r="AD15">
        <v>16.050188044799999</v>
      </c>
      <c r="AE15">
        <v>21.712535395200007</v>
      </c>
      <c r="AF15">
        <v>19.821500000000004</v>
      </c>
      <c r="AG15">
        <v>12.881874240000002</v>
      </c>
      <c r="AH15">
        <v>51.366416400000006</v>
      </c>
      <c r="AI15">
        <v>6.1501176000000006</v>
      </c>
      <c r="AJ15">
        <v>0</v>
      </c>
      <c r="AK15">
        <v>22.296000000000003</v>
      </c>
      <c r="AL15">
        <v>59.209269999999997</v>
      </c>
      <c r="AM15">
        <v>7.0255447619047633</v>
      </c>
      <c r="AN15">
        <v>0</v>
      </c>
      <c r="AO15">
        <v>12.137731200000001</v>
      </c>
      <c r="AP15">
        <v>5.0635367999999996</v>
      </c>
      <c r="AQ15">
        <v>32.359470000000002</v>
      </c>
      <c r="AR15">
        <v>4.8487680000000006</v>
      </c>
      <c r="AS15">
        <v>5.021900640000001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27.885860864029436</v>
      </c>
      <c r="BB15">
        <f t="shared" si="0"/>
        <v>768.85302747908372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79.129472838537581</v>
      </c>
      <c r="L16">
        <v>72.515987536245419</v>
      </c>
      <c r="M16">
        <v>31.8860103626943</v>
      </c>
      <c r="N16">
        <v>51.880483418143541</v>
      </c>
      <c r="O16">
        <v>73.283333333333346</v>
      </c>
      <c r="P16">
        <v>24.819049632807989</v>
      </c>
      <c r="Q16">
        <v>2.9533822122302156</v>
      </c>
      <c r="R16">
        <v>7.7177098684210534</v>
      </c>
      <c r="S16">
        <v>2.8998759508484491</v>
      </c>
      <c r="T16">
        <v>0</v>
      </c>
      <c r="U16">
        <v>40.880540830137598</v>
      </c>
      <c r="V16">
        <v>8.7777418994413416</v>
      </c>
      <c r="W16">
        <v>4.7292366013071883</v>
      </c>
      <c r="X16">
        <v>64.788837165820425</v>
      </c>
      <c r="Y16">
        <v>0</v>
      </c>
      <c r="Z16">
        <v>5.7568579200000007</v>
      </c>
      <c r="AA16">
        <v>18.736272</v>
      </c>
      <c r="AB16">
        <v>17.352844703999999</v>
      </c>
      <c r="AC16">
        <v>12.7643852736</v>
      </c>
      <c r="AD16">
        <v>16.050188044799999</v>
      </c>
      <c r="AE16">
        <v>21.712535395200007</v>
      </c>
      <c r="AF16">
        <v>19.821500000000004</v>
      </c>
      <c r="AG16">
        <v>12.881874240000002</v>
      </c>
      <c r="AH16">
        <v>51.366416400000006</v>
      </c>
      <c r="AI16">
        <v>6.1501176000000006</v>
      </c>
      <c r="AJ16">
        <v>0</v>
      </c>
      <c r="AK16">
        <v>22.296000000000003</v>
      </c>
      <c r="AL16">
        <v>59.209269999999997</v>
      </c>
      <c r="AM16">
        <v>7.0255447619047633</v>
      </c>
      <c r="AN16">
        <v>0</v>
      </c>
      <c r="AO16">
        <v>12.137731200000001</v>
      </c>
      <c r="AP16">
        <v>5.0635367999999996</v>
      </c>
      <c r="AQ16">
        <v>32.359470000000002</v>
      </c>
      <c r="AR16">
        <v>4.8487680000000006</v>
      </c>
      <c r="AS16">
        <v>5.021900640000001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27.888590414008437</v>
      </c>
      <c r="BB16">
        <f t="shared" si="0"/>
        <v>768.92828421546483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79.129472838537581</v>
      </c>
      <c r="L17">
        <v>72.515987536245419</v>
      </c>
      <c r="M17">
        <v>31.8860103626943</v>
      </c>
      <c r="N17">
        <v>51.880483418143541</v>
      </c>
      <c r="O17">
        <v>73.283333333333346</v>
      </c>
      <c r="P17">
        <v>24.819049632807989</v>
      </c>
      <c r="Q17">
        <v>2.9533822122302156</v>
      </c>
      <c r="R17">
        <v>7.7177098684210534</v>
      </c>
      <c r="S17">
        <v>2.8998759508484491</v>
      </c>
      <c r="T17">
        <v>0</v>
      </c>
      <c r="U17">
        <v>40.880540830137598</v>
      </c>
      <c r="V17">
        <v>0</v>
      </c>
      <c r="W17">
        <v>4.7292366013071883</v>
      </c>
      <c r="X17">
        <v>64.788837165820425</v>
      </c>
      <c r="Y17">
        <v>0</v>
      </c>
      <c r="Z17">
        <v>5.7568579200000007</v>
      </c>
      <c r="AA17">
        <v>18.736272</v>
      </c>
      <c r="AB17">
        <v>17.352844703999999</v>
      </c>
      <c r="AC17">
        <v>12.7643852736</v>
      </c>
      <c r="AD17">
        <v>16.050188044799999</v>
      </c>
      <c r="AE17">
        <v>21.712535395200007</v>
      </c>
      <c r="AF17">
        <v>19.821500000000004</v>
      </c>
      <c r="AG17">
        <v>12.881874240000002</v>
      </c>
      <c r="AH17">
        <v>51.366416400000006</v>
      </c>
      <c r="AI17">
        <v>6.1501176000000006</v>
      </c>
      <c r="AJ17">
        <v>0</v>
      </c>
      <c r="AK17">
        <v>22.296000000000003</v>
      </c>
      <c r="AL17">
        <v>59.209269999999997</v>
      </c>
      <c r="AM17">
        <v>7.0255447619047633</v>
      </c>
      <c r="AN17">
        <v>0</v>
      </c>
      <c r="AO17">
        <v>12.137731200000001</v>
      </c>
      <c r="AP17">
        <v>5.0635367999999996</v>
      </c>
      <c r="AQ17">
        <v>32.359470000000002</v>
      </c>
      <c r="AR17">
        <v>4.8487680000000006</v>
      </c>
      <c r="AS17">
        <v>5.021900640000001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27.581369447527987</v>
      </c>
      <c r="BB17">
        <f t="shared" si="0"/>
        <v>760.45776328250395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79.129472838537581</v>
      </c>
      <c r="L18">
        <v>72.515987536245419</v>
      </c>
      <c r="M18">
        <v>31.8860103626943</v>
      </c>
      <c r="N18">
        <v>51.880483418143541</v>
      </c>
      <c r="O18">
        <v>73.283333333333346</v>
      </c>
      <c r="P18">
        <v>24.819049632807989</v>
      </c>
      <c r="Q18">
        <v>2.9533822122302156</v>
      </c>
      <c r="R18">
        <v>7.7177098684210534</v>
      </c>
      <c r="S18">
        <v>2.8998759508484491</v>
      </c>
      <c r="T18">
        <v>0</v>
      </c>
      <c r="U18">
        <v>40.880540830137598</v>
      </c>
      <c r="V18">
        <v>0</v>
      </c>
      <c r="W18">
        <v>4.7292366013071883</v>
      </c>
      <c r="X18">
        <v>64.788837165820425</v>
      </c>
      <c r="Y18">
        <v>0</v>
      </c>
      <c r="Z18">
        <v>5.7568579200000007</v>
      </c>
      <c r="AA18">
        <v>18.736272</v>
      </c>
      <c r="AB18">
        <v>17.352844703999999</v>
      </c>
      <c r="AC18">
        <v>12.7643852736</v>
      </c>
      <c r="AD18">
        <v>16.050188044799999</v>
      </c>
      <c r="AE18">
        <v>21.712535395200007</v>
      </c>
      <c r="AF18">
        <v>19.821500000000004</v>
      </c>
      <c r="AG18">
        <v>12.881874240000002</v>
      </c>
      <c r="AH18">
        <v>51.366416400000006</v>
      </c>
      <c r="AI18">
        <v>6.1501176000000006</v>
      </c>
      <c r="AJ18">
        <v>0</v>
      </c>
      <c r="AK18">
        <v>22.296000000000003</v>
      </c>
      <c r="AL18">
        <v>59.209269999999997</v>
      </c>
      <c r="AM18">
        <v>7.0255447619047633</v>
      </c>
      <c r="AN18">
        <v>0</v>
      </c>
      <c r="AO18">
        <v>12.137731200000001</v>
      </c>
      <c r="AP18">
        <v>5.0635367999999996</v>
      </c>
      <c r="AQ18">
        <v>32.359470000000002</v>
      </c>
      <c r="AR18">
        <v>4.8487680000000006</v>
      </c>
      <c r="AS18">
        <v>5.021900640000001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27.581369447527987</v>
      </c>
      <c r="BB18">
        <f t="shared" si="0"/>
        <v>760.45776328250395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79.129472838537581</v>
      </c>
      <c r="L19">
        <v>72.515987536245419</v>
      </c>
      <c r="M19">
        <v>31.8860103626943</v>
      </c>
      <c r="N19">
        <v>51.880483418143541</v>
      </c>
      <c r="O19">
        <v>73.283333333333346</v>
      </c>
      <c r="P19">
        <v>24.819049632807989</v>
      </c>
      <c r="Q19">
        <v>2.9533822122302156</v>
      </c>
      <c r="R19">
        <v>7.7177098684210534</v>
      </c>
      <c r="S19">
        <v>2.8998759508484491</v>
      </c>
      <c r="T19">
        <v>0</v>
      </c>
      <c r="U19">
        <v>40.880540830137598</v>
      </c>
      <c r="V19">
        <v>0</v>
      </c>
      <c r="W19">
        <v>4.7292366013071883</v>
      </c>
      <c r="X19">
        <v>64.788837165820425</v>
      </c>
      <c r="Y19">
        <v>0</v>
      </c>
      <c r="Z19">
        <v>5.7568579200000007</v>
      </c>
      <c r="AA19">
        <v>18.736272</v>
      </c>
      <c r="AB19">
        <v>17.352844703999999</v>
      </c>
      <c r="AC19">
        <v>12.7643852736</v>
      </c>
      <c r="AD19">
        <v>16.050188044799999</v>
      </c>
      <c r="AE19">
        <v>21.712535395200007</v>
      </c>
      <c r="AF19">
        <v>19.821500000000004</v>
      </c>
      <c r="AG19">
        <v>12.881874240000002</v>
      </c>
      <c r="AH19">
        <v>51.366416400000006</v>
      </c>
      <c r="AI19">
        <v>6.1501176000000006</v>
      </c>
      <c r="AJ19">
        <v>0</v>
      </c>
      <c r="AK19">
        <v>22.296000000000003</v>
      </c>
      <c r="AL19">
        <v>52.013999999999989</v>
      </c>
      <c r="AM19">
        <v>7.0255447619047633</v>
      </c>
      <c r="AN19">
        <v>0</v>
      </c>
      <c r="AO19">
        <v>12.137731200000001</v>
      </c>
      <c r="AP19">
        <v>5.0635367999999996</v>
      </c>
      <c r="AQ19">
        <v>43.145959999999995</v>
      </c>
      <c r="AR19">
        <v>4.8487680000000006</v>
      </c>
      <c r="AS19">
        <v>5.021900640000001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27.707062147527974</v>
      </c>
      <c r="BB19">
        <f t="shared" si="0"/>
        <v>763.92329058250402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79.129472838537581</v>
      </c>
      <c r="L20">
        <v>72.515987536245419</v>
      </c>
      <c r="M20">
        <v>31.8860103626943</v>
      </c>
      <c r="N20">
        <v>51.880483418143541</v>
      </c>
      <c r="O20">
        <v>73.283333333333346</v>
      </c>
      <c r="P20">
        <v>24.819049632807989</v>
      </c>
      <c r="Q20">
        <v>2.9533822122302156</v>
      </c>
      <c r="R20">
        <v>7.7177098684210534</v>
      </c>
      <c r="S20">
        <v>2.8998759508484491</v>
      </c>
      <c r="T20">
        <v>0</v>
      </c>
      <c r="U20">
        <v>40.880540830137598</v>
      </c>
      <c r="V20">
        <v>0</v>
      </c>
      <c r="W20">
        <v>4.7292366013071883</v>
      </c>
      <c r="X20">
        <v>64.788837165820425</v>
      </c>
      <c r="Y20">
        <v>0</v>
      </c>
      <c r="Z20">
        <v>5.7568579200000007</v>
      </c>
      <c r="AA20">
        <v>18.736272</v>
      </c>
      <c r="AB20">
        <v>17.352844703999999</v>
      </c>
      <c r="AC20">
        <v>12.7643852736</v>
      </c>
      <c r="AD20">
        <v>16.050188044799999</v>
      </c>
      <c r="AE20">
        <v>21.712535395200007</v>
      </c>
      <c r="AF20">
        <v>19.821500000000004</v>
      </c>
      <c r="AG20">
        <v>12.881874240000002</v>
      </c>
      <c r="AH20">
        <v>51.366416400000006</v>
      </c>
      <c r="AI20">
        <v>6.1501176000000006</v>
      </c>
      <c r="AJ20">
        <v>0</v>
      </c>
      <c r="AK20">
        <v>22.296000000000003</v>
      </c>
      <c r="AL20">
        <v>52.013999999999989</v>
      </c>
      <c r="AM20">
        <v>7.0255447619047633</v>
      </c>
      <c r="AN20">
        <v>0</v>
      </c>
      <c r="AO20">
        <v>12.137731200000001</v>
      </c>
      <c r="AP20">
        <v>5.0635367999999996</v>
      </c>
      <c r="AQ20">
        <v>43.145959999999995</v>
      </c>
      <c r="AR20">
        <v>4.8487680000000006</v>
      </c>
      <c r="AS20">
        <v>5.021900640000001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27.707062147527974</v>
      </c>
      <c r="BB20">
        <f t="shared" si="0"/>
        <v>763.92329058250402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79.129472838537581</v>
      </c>
      <c r="L21">
        <v>72.515987536245419</v>
      </c>
      <c r="M21">
        <v>31.8860103626943</v>
      </c>
      <c r="N21">
        <v>51.880483418143541</v>
      </c>
      <c r="O21">
        <v>73.283333333333346</v>
      </c>
      <c r="P21">
        <v>24.819049632807989</v>
      </c>
      <c r="Q21">
        <v>3.0991764040315517</v>
      </c>
      <c r="R21">
        <v>7.7177098684210534</v>
      </c>
      <c r="S21">
        <v>2.8998759508484491</v>
      </c>
      <c r="T21">
        <v>0</v>
      </c>
      <c r="U21">
        <v>40.880540830137598</v>
      </c>
      <c r="V21">
        <v>0</v>
      </c>
      <c r="W21">
        <v>4.7292366013071883</v>
      </c>
      <c r="X21">
        <v>64.788837165820425</v>
      </c>
      <c r="Y21">
        <v>0</v>
      </c>
      <c r="Z21">
        <v>5.7568579200000007</v>
      </c>
      <c r="AA21">
        <v>18.736272</v>
      </c>
      <c r="AB21">
        <v>17.352844703999999</v>
      </c>
      <c r="AC21">
        <v>12.7643852736</v>
      </c>
      <c r="AD21">
        <v>16.050188044799999</v>
      </c>
      <c r="AE21">
        <v>21.712535395200007</v>
      </c>
      <c r="AF21">
        <v>19.821500000000004</v>
      </c>
      <c r="AG21">
        <v>12.881874240000002</v>
      </c>
      <c r="AH21">
        <v>51.366416400000006</v>
      </c>
      <c r="AI21">
        <v>6.1501176000000006</v>
      </c>
      <c r="AJ21">
        <v>0</v>
      </c>
      <c r="AK21">
        <v>22.296000000000003</v>
      </c>
      <c r="AL21">
        <v>52.013999999999989</v>
      </c>
      <c r="AM21">
        <v>7.0255447619047633</v>
      </c>
      <c r="AN21">
        <v>0</v>
      </c>
      <c r="AO21">
        <v>12.137731200000001</v>
      </c>
      <c r="AP21">
        <v>5.0635367999999996</v>
      </c>
      <c r="AQ21">
        <v>43.145959999999995</v>
      </c>
      <c r="AR21">
        <v>4.8487680000000006</v>
      </c>
      <c r="AS21">
        <v>4.4310888000000004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27.691486586066837</v>
      </c>
      <c r="BB21">
        <f t="shared" si="0"/>
        <v>763.49384849576643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79.129472838537581</v>
      </c>
      <c r="L22">
        <v>72.515987536245419</v>
      </c>
      <c r="M22">
        <v>31.8860103626943</v>
      </c>
      <c r="N22">
        <v>51.880483418143541</v>
      </c>
      <c r="O22">
        <v>73.283333333333346</v>
      </c>
      <c r="P22">
        <v>24.819049632807989</v>
      </c>
      <c r="Q22">
        <v>3.0991764040315517</v>
      </c>
      <c r="R22">
        <v>7.7177098684210534</v>
      </c>
      <c r="S22">
        <v>2.8998759508484491</v>
      </c>
      <c r="T22">
        <v>0</v>
      </c>
      <c r="U22">
        <v>40.880540830137598</v>
      </c>
      <c r="V22">
        <v>0</v>
      </c>
      <c r="W22">
        <v>4.7292366013071883</v>
      </c>
      <c r="X22">
        <v>64.788837165820425</v>
      </c>
      <c r="Y22">
        <v>0</v>
      </c>
      <c r="Z22">
        <v>5.7568579200000007</v>
      </c>
      <c r="AA22">
        <v>18.736272</v>
      </c>
      <c r="AB22">
        <v>17.352844703999999</v>
      </c>
      <c r="AC22">
        <v>12.7643852736</v>
      </c>
      <c r="AD22">
        <v>16.050188044799999</v>
      </c>
      <c r="AE22">
        <v>21.712535395200007</v>
      </c>
      <c r="AF22">
        <v>19.821500000000004</v>
      </c>
      <c r="AG22">
        <v>12.881874240000002</v>
      </c>
      <c r="AH22">
        <v>51.366416400000006</v>
      </c>
      <c r="AI22">
        <v>6.1501176000000006</v>
      </c>
      <c r="AJ22">
        <v>0</v>
      </c>
      <c r="AK22">
        <v>22.296000000000003</v>
      </c>
      <c r="AL22">
        <v>52.013999999999989</v>
      </c>
      <c r="AM22">
        <v>7.0255447619047633</v>
      </c>
      <c r="AN22">
        <v>0</v>
      </c>
      <c r="AO22">
        <v>12.137731200000001</v>
      </c>
      <c r="AP22">
        <v>5.0635367999999996</v>
      </c>
      <c r="AQ22">
        <v>43.145959999999995</v>
      </c>
      <c r="AR22">
        <v>4.8487680000000006</v>
      </c>
      <c r="AS22">
        <v>4.4310888000000004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27.691486586066837</v>
      </c>
      <c r="BB22">
        <f t="shared" si="0"/>
        <v>763.49384849576643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99.99962872628727</v>
      </c>
      <c r="L23">
        <v>72.526738099434297</v>
      </c>
      <c r="M23">
        <v>31.8860103626943</v>
      </c>
      <c r="N23">
        <v>51.880483418143541</v>
      </c>
      <c r="O23">
        <v>73.283333333333346</v>
      </c>
      <c r="P23">
        <v>24.819049632807989</v>
      </c>
      <c r="Q23">
        <v>9.5883452252252237</v>
      </c>
      <c r="R23">
        <v>18.615593768328441</v>
      </c>
      <c r="S23">
        <v>11.589686773940345</v>
      </c>
      <c r="T23">
        <v>0</v>
      </c>
      <c r="U23">
        <v>40.880540830137598</v>
      </c>
      <c r="V23">
        <v>7.864949285549133</v>
      </c>
      <c r="W23">
        <v>13.329952185792351</v>
      </c>
      <c r="X23">
        <v>64.788837165820425</v>
      </c>
      <c r="Y23">
        <v>0</v>
      </c>
      <c r="Z23">
        <v>5.7568579200000007</v>
      </c>
      <c r="AA23">
        <v>18.736272</v>
      </c>
      <c r="AB23">
        <v>17.352844703999999</v>
      </c>
      <c r="AC23">
        <v>12.7643852736</v>
      </c>
      <c r="AD23">
        <v>16.050188044799999</v>
      </c>
      <c r="AE23">
        <v>21.712535395200007</v>
      </c>
      <c r="AF23">
        <v>19.821500000000004</v>
      </c>
      <c r="AG23">
        <v>12.881874240000002</v>
      </c>
      <c r="AH23">
        <v>51.366416400000006</v>
      </c>
      <c r="AI23">
        <v>6.1501176000000006</v>
      </c>
      <c r="AJ23">
        <v>0</v>
      </c>
      <c r="AK23">
        <v>22.296000000000003</v>
      </c>
      <c r="AL23">
        <v>52.013999999999989</v>
      </c>
      <c r="AM23">
        <v>7.0255447619047633</v>
      </c>
      <c r="AN23">
        <v>0</v>
      </c>
      <c r="AO23">
        <v>12.137731200000001</v>
      </c>
      <c r="AP23">
        <v>5.0635367999999996</v>
      </c>
      <c r="AQ23">
        <v>43.145959999999995</v>
      </c>
      <c r="AR23">
        <v>4.8487680000000006</v>
      </c>
      <c r="AS23">
        <v>4.4310888000000004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29.91130740169794</v>
      </c>
      <c r="BB23">
        <f t="shared" si="0"/>
        <v>824.69746254530105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124.99805925925926</v>
      </c>
      <c r="L24">
        <v>69.999067636324881</v>
      </c>
      <c r="M24">
        <v>31.8860103626943</v>
      </c>
      <c r="N24">
        <v>51.880483418143541</v>
      </c>
      <c r="O24">
        <v>73.283333333333346</v>
      </c>
      <c r="P24">
        <v>24.819049632807989</v>
      </c>
      <c r="Q24">
        <v>9.5838081671415001</v>
      </c>
      <c r="R24">
        <v>18.615363613738179</v>
      </c>
      <c r="S24">
        <v>11.584536506655908</v>
      </c>
      <c r="T24">
        <v>0</v>
      </c>
      <c r="U24">
        <v>40.880540830137598</v>
      </c>
      <c r="V24">
        <v>9.1004699999999996</v>
      </c>
      <c r="W24">
        <v>13.329952185792351</v>
      </c>
      <c r="X24">
        <v>64.788837165820425</v>
      </c>
      <c r="Y24">
        <v>0</v>
      </c>
      <c r="Z24">
        <v>5.7568579200000007</v>
      </c>
      <c r="AA24">
        <v>18.736272</v>
      </c>
      <c r="AB24">
        <v>17.352844703999999</v>
      </c>
      <c r="AC24">
        <v>12.7643852736</v>
      </c>
      <c r="AD24">
        <v>16.050188044799999</v>
      </c>
      <c r="AE24">
        <v>21.712535395200007</v>
      </c>
      <c r="AF24">
        <v>19.821500000000004</v>
      </c>
      <c r="AG24">
        <v>12.881874240000002</v>
      </c>
      <c r="AH24">
        <v>51.366416400000006</v>
      </c>
      <c r="AI24">
        <v>6.1501176000000006</v>
      </c>
      <c r="AJ24">
        <v>0</v>
      </c>
      <c r="AK24">
        <v>22.296000000000003</v>
      </c>
      <c r="AL24">
        <v>52.013999999999989</v>
      </c>
      <c r="AM24">
        <v>7.0255447619047633</v>
      </c>
      <c r="AN24">
        <v>0</v>
      </c>
      <c r="AO24">
        <v>12.137731200000001</v>
      </c>
      <c r="AP24">
        <v>5.0635367999999996</v>
      </c>
      <c r="AQ24">
        <v>43.145959999999995</v>
      </c>
      <c r="AR24">
        <v>4.8487680000000006</v>
      </c>
      <c r="AS24">
        <v>4.4310888000000004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30.740679483143687</v>
      </c>
      <c r="BB24">
        <f t="shared" si="0"/>
        <v>847.56445376821034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124.99805925925926</v>
      </c>
      <c r="L25">
        <v>69.999287444776968</v>
      </c>
      <c r="M25">
        <v>31.8860103626943</v>
      </c>
      <c r="N25">
        <v>51.880483418143541</v>
      </c>
      <c r="O25">
        <v>73.283333333333346</v>
      </c>
      <c r="P25">
        <v>24.819049632807989</v>
      </c>
      <c r="Q25">
        <v>9.5838081671415001</v>
      </c>
      <c r="R25">
        <v>18.615363613738179</v>
      </c>
      <c r="S25">
        <v>11.584536506655908</v>
      </c>
      <c r="T25">
        <v>0</v>
      </c>
      <c r="U25">
        <v>40.880540830137598</v>
      </c>
      <c r="V25">
        <v>9.1004699999999996</v>
      </c>
      <c r="W25">
        <v>13.329952185792351</v>
      </c>
      <c r="X25">
        <v>64.788837165820425</v>
      </c>
      <c r="Y25">
        <v>0</v>
      </c>
      <c r="Z25">
        <v>5.7568579200000007</v>
      </c>
      <c r="AA25">
        <v>18.736272</v>
      </c>
      <c r="AB25">
        <v>17.352844703999999</v>
      </c>
      <c r="AC25">
        <v>12.7643852736</v>
      </c>
      <c r="AD25">
        <v>16.050188044799999</v>
      </c>
      <c r="AE25">
        <v>21.712535395200007</v>
      </c>
      <c r="AF25">
        <v>19.821500000000004</v>
      </c>
      <c r="AG25">
        <v>12.881874240000002</v>
      </c>
      <c r="AH25">
        <v>61.639699680000014</v>
      </c>
      <c r="AI25">
        <v>7.2683208000000006</v>
      </c>
      <c r="AJ25">
        <v>0</v>
      </c>
      <c r="AK25">
        <v>22.296000000000003</v>
      </c>
      <c r="AL25">
        <v>52.013999999999989</v>
      </c>
      <c r="AM25">
        <v>7.0255447619047633</v>
      </c>
      <c r="AN25">
        <v>0</v>
      </c>
      <c r="AO25">
        <v>12.137731200000001</v>
      </c>
      <c r="AP25">
        <v>5.0635367999999996</v>
      </c>
      <c r="AQ25">
        <v>43.145959999999995</v>
      </c>
      <c r="AR25">
        <v>4.8487680000000006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31.149728190839518</v>
      </c>
      <c r="BB25">
        <f t="shared" si="0"/>
        <v>858.84251726896662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149.99958029103908</v>
      </c>
      <c r="L26">
        <v>70.000068591241416</v>
      </c>
      <c r="M26">
        <v>31.8860103626943</v>
      </c>
      <c r="N26">
        <v>51.880483418143541</v>
      </c>
      <c r="O26">
        <v>73.283333333333346</v>
      </c>
      <c r="P26">
        <v>24.819049632807989</v>
      </c>
      <c r="Q26">
        <v>9.5838081671415001</v>
      </c>
      <c r="R26">
        <v>18.615363613738179</v>
      </c>
      <c r="S26">
        <v>11.584536506655908</v>
      </c>
      <c r="T26">
        <v>0</v>
      </c>
      <c r="U26">
        <v>40.880540830137598</v>
      </c>
      <c r="V26">
        <v>9.1004699999999996</v>
      </c>
      <c r="W26">
        <v>13.329952185792351</v>
      </c>
      <c r="X26">
        <v>64.788837165820425</v>
      </c>
      <c r="Y26">
        <v>0</v>
      </c>
      <c r="Z26">
        <v>5.7568579200000007</v>
      </c>
      <c r="AA26">
        <v>18.736272</v>
      </c>
      <c r="AB26">
        <v>17.352844703999999</v>
      </c>
      <c r="AC26">
        <v>12.7643852736</v>
      </c>
      <c r="AD26">
        <v>16.050188044799999</v>
      </c>
      <c r="AE26">
        <v>21.712535395200007</v>
      </c>
      <c r="AF26">
        <v>19.821500000000004</v>
      </c>
      <c r="AG26">
        <v>12.881874240000002</v>
      </c>
      <c r="AH26">
        <v>61.639699680000014</v>
      </c>
      <c r="AI26">
        <v>8.3865239999999996</v>
      </c>
      <c r="AJ26">
        <v>0</v>
      </c>
      <c r="AK26">
        <v>22.296000000000003</v>
      </c>
      <c r="AL26">
        <v>52.013999999999989</v>
      </c>
      <c r="AM26">
        <v>7.0255447619047633</v>
      </c>
      <c r="AN26">
        <v>0</v>
      </c>
      <c r="AO26">
        <v>12.137731200000001</v>
      </c>
      <c r="AP26">
        <v>5.0635367999999996</v>
      </c>
      <c r="AQ26">
        <v>43.145959999999995</v>
      </c>
      <c r="AR26">
        <v>4.8487680000000006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32.063945879078062</v>
      </c>
      <c r="BB26">
        <f t="shared" si="0"/>
        <v>884.04880495897237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160.7855091244061</v>
      </c>
      <c r="L27">
        <v>126.9720478391242</v>
      </c>
      <c r="M27">
        <v>31.8860103626943</v>
      </c>
      <c r="N27">
        <v>51.880483418143541</v>
      </c>
      <c r="O27">
        <v>73.283333333333346</v>
      </c>
      <c r="P27">
        <v>24.819049632807989</v>
      </c>
      <c r="Q27">
        <v>9.5838081671415001</v>
      </c>
      <c r="R27">
        <v>18.615363613738179</v>
      </c>
      <c r="S27">
        <v>11.584536506655908</v>
      </c>
      <c r="T27">
        <v>0</v>
      </c>
      <c r="U27">
        <v>40.880540830137598</v>
      </c>
      <c r="V27">
        <v>9.1004699999999996</v>
      </c>
      <c r="W27">
        <v>13.597450284566456</v>
      </c>
      <c r="X27">
        <v>64.788837165820425</v>
      </c>
      <c r="Y27">
        <v>0</v>
      </c>
      <c r="Z27">
        <v>5.7568579200000007</v>
      </c>
      <c r="AA27">
        <v>18.736272</v>
      </c>
      <c r="AB27">
        <v>17.352844703999999</v>
      </c>
      <c r="AC27">
        <v>12.7643852736</v>
      </c>
      <c r="AD27">
        <v>16.050188044799999</v>
      </c>
      <c r="AE27">
        <v>21.712535395200007</v>
      </c>
      <c r="AF27">
        <v>19.821500000000004</v>
      </c>
      <c r="AG27">
        <v>12.881874240000002</v>
      </c>
      <c r="AH27">
        <v>61.639699680000014</v>
      </c>
      <c r="AI27">
        <v>8.3865239999999996</v>
      </c>
      <c r="AJ27">
        <v>0</v>
      </c>
      <c r="AK27">
        <v>22.296000000000003</v>
      </c>
      <c r="AL27">
        <v>52.013999999999989</v>
      </c>
      <c r="AM27">
        <v>7.0255447619047633</v>
      </c>
      <c r="AN27">
        <v>0</v>
      </c>
      <c r="AO27">
        <v>12.137731200000001</v>
      </c>
      <c r="AP27">
        <v>5.0635367999999996</v>
      </c>
      <c r="AQ27">
        <v>43.145959999999995</v>
      </c>
      <c r="AR27">
        <v>4.8487680000000006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34.444835192578616</v>
      </c>
      <c r="BB27">
        <f t="shared" si="0"/>
        <v>949.69332182549567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160.7855091244061</v>
      </c>
      <c r="L28">
        <v>126.9720478391242</v>
      </c>
      <c r="M28">
        <v>31.8860103626943</v>
      </c>
      <c r="N28">
        <v>51.880483418143541</v>
      </c>
      <c r="O28">
        <v>73.283333333333346</v>
      </c>
      <c r="P28">
        <v>24.819049632807989</v>
      </c>
      <c r="Q28">
        <v>9.5838081671415001</v>
      </c>
      <c r="R28">
        <v>18.615363613738179</v>
      </c>
      <c r="S28">
        <v>11.584536506655908</v>
      </c>
      <c r="T28">
        <v>0</v>
      </c>
      <c r="U28">
        <v>40.880540830137598</v>
      </c>
      <c r="V28">
        <v>9.1004699999999996</v>
      </c>
      <c r="W28">
        <v>13.597450284566456</v>
      </c>
      <c r="X28">
        <v>64.788837165820425</v>
      </c>
      <c r="Y28">
        <v>0</v>
      </c>
      <c r="Z28">
        <v>5.7568579200000007</v>
      </c>
      <c r="AA28">
        <v>18.736272</v>
      </c>
      <c r="AB28">
        <v>17.352844703999999</v>
      </c>
      <c r="AC28">
        <v>12.7643852736</v>
      </c>
      <c r="AD28">
        <v>16.050188044799999</v>
      </c>
      <c r="AE28">
        <v>21.712535395200007</v>
      </c>
      <c r="AF28">
        <v>19.821500000000004</v>
      </c>
      <c r="AG28">
        <v>12.881874240000002</v>
      </c>
      <c r="AH28">
        <v>61.639699680000014</v>
      </c>
      <c r="AI28">
        <v>21.469501440000005</v>
      </c>
      <c r="AJ28">
        <v>0</v>
      </c>
      <c r="AK28">
        <v>22.296000000000003</v>
      </c>
      <c r="AL28">
        <v>52.013999999999989</v>
      </c>
      <c r="AM28">
        <v>7.0255447619047633</v>
      </c>
      <c r="AN28">
        <v>0</v>
      </c>
      <c r="AO28">
        <v>12.137731200000001</v>
      </c>
      <c r="AP28">
        <v>5.0635367999999996</v>
      </c>
      <c r="AQ28">
        <v>43.145959999999995</v>
      </c>
      <c r="AR28">
        <v>23.274086399999998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35.547625546978615</v>
      </c>
      <c r="BB28">
        <f t="shared" si="0"/>
        <v>980.09882731109576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160.7855091244061</v>
      </c>
      <c r="L29">
        <v>126.9720478391242</v>
      </c>
      <c r="M29">
        <v>31.8860103626943</v>
      </c>
      <c r="N29">
        <v>51.880483418143541</v>
      </c>
      <c r="O29">
        <v>73.283333333333346</v>
      </c>
      <c r="P29">
        <v>24.819049632807989</v>
      </c>
      <c r="Q29">
        <v>9.5838081671415001</v>
      </c>
      <c r="R29">
        <v>18.615363613738179</v>
      </c>
      <c r="S29">
        <v>11.584536506655908</v>
      </c>
      <c r="T29">
        <v>0</v>
      </c>
      <c r="U29">
        <v>40.880540830137598</v>
      </c>
      <c r="V29">
        <v>9.1004699999999996</v>
      </c>
      <c r="W29">
        <v>13.597450284566456</v>
      </c>
      <c r="X29">
        <v>64.788837165820425</v>
      </c>
      <c r="Y29">
        <v>0</v>
      </c>
      <c r="Z29">
        <v>5.7568579200000007</v>
      </c>
      <c r="AA29">
        <v>18.736272</v>
      </c>
      <c r="AB29">
        <v>17.352844703999999</v>
      </c>
      <c r="AC29">
        <v>12.7643852736</v>
      </c>
      <c r="AD29">
        <v>16.050188044799999</v>
      </c>
      <c r="AE29">
        <v>21.712535395200007</v>
      </c>
      <c r="AF29">
        <v>19.821500000000004</v>
      </c>
      <c r="AG29">
        <v>12.881874240000002</v>
      </c>
      <c r="AH29">
        <v>61.639699680000014</v>
      </c>
      <c r="AI29">
        <v>21.469501440000005</v>
      </c>
      <c r="AJ29">
        <v>0</v>
      </c>
      <c r="AK29">
        <v>22.296000000000003</v>
      </c>
      <c r="AL29">
        <v>52.013999999999989</v>
      </c>
      <c r="AM29">
        <v>7.0255447619047633</v>
      </c>
      <c r="AN29">
        <v>0</v>
      </c>
      <c r="AO29">
        <v>12.137731200000001</v>
      </c>
      <c r="AP29">
        <v>5.0635367999999996</v>
      </c>
      <c r="AQ29">
        <v>43.145959999999995</v>
      </c>
      <c r="AR29">
        <v>23.274086399999998</v>
      </c>
      <c r="AS29">
        <v>5.9081184000000002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35.588982375778613</v>
      </c>
      <c r="BB29">
        <f t="shared" si="0"/>
        <v>981.23909416229571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160.7855091244061</v>
      </c>
      <c r="L30">
        <v>126.9720478391242</v>
      </c>
      <c r="M30">
        <v>31.8860103626943</v>
      </c>
      <c r="N30">
        <v>51.880483418143541</v>
      </c>
      <c r="O30">
        <v>73.283333333333346</v>
      </c>
      <c r="P30">
        <v>24.819049632807989</v>
      </c>
      <c r="Q30">
        <v>9.5838081671415001</v>
      </c>
      <c r="R30">
        <v>18.615363613738179</v>
      </c>
      <c r="S30">
        <v>11.584536506655908</v>
      </c>
      <c r="T30">
        <v>0</v>
      </c>
      <c r="U30">
        <v>40.880540830137598</v>
      </c>
      <c r="V30">
        <v>9.1004699999999996</v>
      </c>
      <c r="W30">
        <v>13.597450284566456</v>
      </c>
      <c r="X30">
        <v>64.788837165820425</v>
      </c>
      <c r="Y30">
        <v>0</v>
      </c>
      <c r="Z30">
        <v>5.7568579200000007</v>
      </c>
      <c r="AA30">
        <v>18.736272</v>
      </c>
      <c r="AB30">
        <v>17.352844703999999</v>
      </c>
      <c r="AC30">
        <v>12.7643852736</v>
      </c>
      <c r="AD30">
        <v>16.050188044799999</v>
      </c>
      <c r="AE30">
        <v>21.712535395200007</v>
      </c>
      <c r="AF30">
        <v>19.821500000000004</v>
      </c>
      <c r="AG30">
        <v>12.881874240000002</v>
      </c>
      <c r="AH30">
        <v>61.639699680000014</v>
      </c>
      <c r="AI30">
        <v>21.469501440000005</v>
      </c>
      <c r="AJ30">
        <v>0</v>
      </c>
      <c r="AK30">
        <v>22.296000000000003</v>
      </c>
      <c r="AL30">
        <v>52.013999999999989</v>
      </c>
      <c r="AM30">
        <v>7.0255447619047633</v>
      </c>
      <c r="AN30">
        <v>0</v>
      </c>
      <c r="AO30">
        <v>12.137731200000001</v>
      </c>
      <c r="AP30">
        <v>5.0635367999999996</v>
      </c>
      <c r="AQ30">
        <v>43.145959999999995</v>
      </c>
      <c r="AR30">
        <v>4.8487680000000006</v>
      </c>
      <c r="AS30">
        <v>14.120402976000001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35.23152627977862</v>
      </c>
      <c r="BB30">
        <f t="shared" si="0"/>
        <v>971.38351643429564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160.7855091244061</v>
      </c>
      <c r="L31">
        <v>126.9720478391242</v>
      </c>
      <c r="M31">
        <v>31.8860103626943</v>
      </c>
      <c r="N31">
        <v>51.880483418143541</v>
      </c>
      <c r="O31">
        <v>73.283333333333346</v>
      </c>
      <c r="P31">
        <v>24.819049632807989</v>
      </c>
      <c r="Q31">
        <v>9.5838081671415001</v>
      </c>
      <c r="R31">
        <v>18.615363613738179</v>
      </c>
      <c r="S31">
        <v>11.584536506655908</v>
      </c>
      <c r="T31">
        <v>0</v>
      </c>
      <c r="U31">
        <v>40.880540830137598</v>
      </c>
      <c r="V31">
        <v>9.1004699999999996</v>
      </c>
      <c r="W31">
        <v>13.597450284566456</v>
      </c>
      <c r="X31">
        <v>64.788837165820425</v>
      </c>
      <c r="Y31">
        <v>0</v>
      </c>
      <c r="Z31">
        <v>8.6352868800000007</v>
      </c>
      <c r="AA31">
        <v>18.736272</v>
      </c>
      <c r="AB31">
        <v>17.352844703999999</v>
      </c>
      <c r="AC31">
        <v>12.7643852736</v>
      </c>
      <c r="AD31">
        <v>16.050188044799999</v>
      </c>
      <c r="AE31">
        <v>21.712535395200007</v>
      </c>
      <c r="AF31">
        <v>19.821500000000004</v>
      </c>
      <c r="AG31">
        <v>12.881874240000002</v>
      </c>
      <c r="AH31">
        <v>51.366416400000006</v>
      </c>
      <c r="AI31">
        <v>21.469501440000005</v>
      </c>
      <c r="AJ31">
        <v>0</v>
      </c>
      <c r="AK31">
        <v>22.296000000000003</v>
      </c>
      <c r="AL31">
        <v>52.013999999999989</v>
      </c>
      <c r="AM31">
        <v>7.0255447619047633</v>
      </c>
      <c r="AN31">
        <v>0</v>
      </c>
      <c r="AO31">
        <v>12.137731200000001</v>
      </c>
      <c r="AP31">
        <v>5.0635367999999996</v>
      </c>
      <c r="AQ31">
        <v>43.145959999999995</v>
      </c>
      <c r="AR31">
        <v>4.8487680000000006</v>
      </c>
      <c r="AS31">
        <v>14.120402976000001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34.972706598178611</v>
      </c>
      <c r="BB31">
        <f t="shared" si="0"/>
        <v>964.24748179589562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160.7855091244061</v>
      </c>
      <c r="L32">
        <v>126.9720478391242</v>
      </c>
      <c r="M32">
        <v>31.8860103626943</v>
      </c>
      <c r="N32">
        <v>51.880483418143541</v>
      </c>
      <c r="O32">
        <v>73.283333333333346</v>
      </c>
      <c r="P32">
        <v>24.819049632807989</v>
      </c>
      <c r="Q32">
        <v>9.5838081671415001</v>
      </c>
      <c r="R32">
        <v>18.615363613738179</v>
      </c>
      <c r="S32">
        <v>11.584536506655908</v>
      </c>
      <c r="T32">
        <v>0</v>
      </c>
      <c r="U32">
        <v>40.880540830137598</v>
      </c>
      <c r="V32">
        <v>9.1004699999999996</v>
      </c>
      <c r="W32">
        <v>13.597450284566456</v>
      </c>
      <c r="X32">
        <v>64.788837165820425</v>
      </c>
      <c r="Y32">
        <v>0</v>
      </c>
      <c r="Z32">
        <v>8.6352868800000007</v>
      </c>
      <c r="AA32">
        <v>18.736272</v>
      </c>
      <c r="AB32">
        <v>17.352844703999999</v>
      </c>
      <c r="AC32">
        <v>12.7643852736</v>
      </c>
      <c r="AD32">
        <v>16.050188044799999</v>
      </c>
      <c r="AE32">
        <v>21.712535395200007</v>
      </c>
      <c r="AF32">
        <v>19.821500000000004</v>
      </c>
      <c r="AG32">
        <v>12.881874240000002</v>
      </c>
      <c r="AH32">
        <v>51.241639680000013</v>
      </c>
      <c r="AI32">
        <v>21.469501440000005</v>
      </c>
      <c r="AJ32">
        <v>0</v>
      </c>
      <c r="AK32">
        <v>22.296000000000003</v>
      </c>
      <c r="AL32">
        <v>52.013999999999989</v>
      </c>
      <c r="AM32">
        <v>7.0255447619047633</v>
      </c>
      <c r="AN32">
        <v>0</v>
      </c>
      <c r="AO32">
        <v>12.137731200000001</v>
      </c>
      <c r="AP32">
        <v>5.0635367999999996</v>
      </c>
      <c r="AQ32">
        <v>43.145959999999995</v>
      </c>
      <c r="AR32">
        <v>6.7882752000000002</v>
      </c>
      <c r="AS32">
        <v>14.120402976000001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35.036221945378628</v>
      </c>
      <c r="BB32">
        <f t="shared" si="0"/>
        <v>965.99869692869572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160.7855091244061</v>
      </c>
      <c r="L33">
        <v>126.97281109370827</v>
      </c>
      <c r="M33">
        <v>31.8860103626943</v>
      </c>
      <c r="N33">
        <v>51.880483418143541</v>
      </c>
      <c r="O33">
        <v>73.283333333333346</v>
      </c>
      <c r="P33">
        <v>24.819049632807989</v>
      </c>
      <c r="Q33">
        <v>9.5838081671415001</v>
      </c>
      <c r="R33">
        <v>18.615363613738179</v>
      </c>
      <c r="S33">
        <v>11.584536506655908</v>
      </c>
      <c r="T33">
        <v>0</v>
      </c>
      <c r="U33">
        <v>40.880540830137598</v>
      </c>
      <c r="V33">
        <v>9.1004699999999996</v>
      </c>
      <c r="W33">
        <v>13.597450284566456</v>
      </c>
      <c r="X33">
        <v>64.788837165820425</v>
      </c>
      <c r="Y33">
        <v>0</v>
      </c>
      <c r="Z33">
        <v>5.7568579200000007</v>
      </c>
      <c r="AA33">
        <v>18.736272</v>
      </c>
      <c r="AB33">
        <v>17.352844703999999</v>
      </c>
      <c r="AC33">
        <v>12.7643852736</v>
      </c>
      <c r="AD33">
        <v>16.050188044799999</v>
      </c>
      <c r="AE33">
        <v>21.712535395200007</v>
      </c>
      <c r="AF33">
        <v>19.821500000000004</v>
      </c>
      <c r="AG33">
        <v>12.881874240000002</v>
      </c>
      <c r="AH33">
        <v>50.742532800000006</v>
      </c>
      <c r="AI33">
        <v>21.469501440000005</v>
      </c>
      <c r="AJ33">
        <v>0</v>
      </c>
      <c r="AK33">
        <v>22.296000000000003</v>
      </c>
      <c r="AL33">
        <v>45.078799999999994</v>
      </c>
      <c r="AM33">
        <v>7.0255447619047633</v>
      </c>
      <c r="AN33">
        <v>0</v>
      </c>
      <c r="AO33">
        <v>12.137731200000001</v>
      </c>
      <c r="AP33">
        <v>5.0635367999999996</v>
      </c>
      <c r="AQ33">
        <v>43.145959999999995</v>
      </c>
      <c r="AR33">
        <v>6.7882752000000002</v>
      </c>
      <c r="AS33">
        <v>14.120402976000001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34.675302916730907</v>
      </c>
      <c r="BB33">
        <f t="shared" si="0"/>
        <v>956.04764337192762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160.78965086476691</v>
      </c>
      <c r="L34">
        <v>126.97513300248139</v>
      </c>
      <c r="M34">
        <v>31.8860103626943</v>
      </c>
      <c r="N34">
        <v>51.880483418143541</v>
      </c>
      <c r="O34">
        <v>73.283333333333346</v>
      </c>
      <c r="P34">
        <v>24.819049632807989</v>
      </c>
      <c r="Q34">
        <v>9.5838081671415001</v>
      </c>
      <c r="R34">
        <v>18.615363613738179</v>
      </c>
      <c r="S34">
        <v>11.584536506655908</v>
      </c>
      <c r="T34">
        <v>0</v>
      </c>
      <c r="U34">
        <v>40.880540830137598</v>
      </c>
      <c r="V34">
        <v>9.1004699999999996</v>
      </c>
      <c r="W34">
        <v>13.597450284566456</v>
      </c>
      <c r="X34">
        <v>64.788837165820425</v>
      </c>
      <c r="Y34">
        <v>0</v>
      </c>
      <c r="Z34">
        <v>5.7568579200000007</v>
      </c>
      <c r="AA34">
        <v>18.736272</v>
      </c>
      <c r="AB34">
        <v>17.352844703999999</v>
      </c>
      <c r="AC34">
        <v>12.7643852736</v>
      </c>
      <c r="AD34">
        <v>16.050188044799999</v>
      </c>
      <c r="AE34">
        <v>21.712535395200007</v>
      </c>
      <c r="AF34">
        <v>19.821500000000004</v>
      </c>
      <c r="AG34">
        <v>12.881874240000002</v>
      </c>
      <c r="AH34">
        <v>49.910688</v>
      </c>
      <c r="AI34">
        <v>6.7092191999999988</v>
      </c>
      <c r="AJ34">
        <v>0</v>
      </c>
      <c r="AK34">
        <v>22.296000000000003</v>
      </c>
      <c r="AL34">
        <v>45.078799999999994</v>
      </c>
      <c r="AM34">
        <v>7.0255447619047633</v>
      </c>
      <c r="AN34">
        <v>0</v>
      </c>
      <c r="AO34">
        <v>12.137731200000001</v>
      </c>
      <c r="AP34">
        <v>5.0635367999999996</v>
      </c>
      <c r="AQ34">
        <v>43.145959999999995</v>
      </c>
      <c r="AR34">
        <v>6.7882752000000002</v>
      </c>
      <c r="AS34">
        <v>5.3173065600000013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33.821696126609041</v>
      </c>
      <c r="BB34">
        <f t="shared" si="0"/>
        <v>932.51249035518333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88.079224292101344</v>
      </c>
      <c r="L35">
        <v>69.998942598187313</v>
      </c>
      <c r="M35">
        <v>31.8860103626943</v>
      </c>
      <c r="N35">
        <v>51.880483418143541</v>
      </c>
      <c r="O35">
        <v>73.283333333333346</v>
      </c>
      <c r="P35">
        <v>24.819049632807989</v>
      </c>
      <c r="Q35">
        <v>9.5838081671415001</v>
      </c>
      <c r="R35">
        <v>18.615363613738179</v>
      </c>
      <c r="S35">
        <v>11.584536506655908</v>
      </c>
      <c r="T35">
        <v>0</v>
      </c>
      <c r="U35">
        <v>40.880540830137598</v>
      </c>
      <c r="V35">
        <v>9.1004699999999996</v>
      </c>
      <c r="W35">
        <v>13.597450284566456</v>
      </c>
      <c r="X35">
        <v>64.788837165820425</v>
      </c>
      <c r="Y35">
        <v>0</v>
      </c>
      <c r="Z35">
        <v>5.7568579200000007</v>
      </c>
      <c r="AA35">
        <v>18.736272</v>
      </c>
      <c r="AB35">
        <v>17.352844703999999</v>
      </c>
      <c r="AC35">
        <v>12.7643852736</v>
      </c>
      <c r="AD35">
        <v>16.050188044799999</v>
      </c>
      <c r="AE35">
        <v>21.712535395200007</v>
      </c>
      <c r="AF35">
        <v>19.821500000000004</v>
      </c>
      <c r="AG35">
        <v>12.881874240000002</v>
      </c>
      <c r="AH35">
        <v>49.910688</v>
      </c>
      <c r="AI35">
        <v>6.1501176000000006</v>
      </c>
      <c r="AJ35">
        <v>0</v>
      </c>
      <c r="AK35">
        <v>22.296000000000003</v>
      </c>
      <c r="AL35">
        <v>45.078799999999994</v>
      </c>
      <c r="AM35">
        <v>7.0255447619047633</v>
      </c>
      <c r="AN35">
        <v>0</v>
      </c>
      <c r="AO35">
        <v>11.8794816</v>
      </c>
      <c r="AP35">
        <v>5.0635367999999996</v>
      </c>
      <c r="AQ35">
        <v>43.145959999999995</v>
      </c>
      <c r="AR35">
        <v>6.7882752000000002</v>
      </c>
      <c r="AS35">
        <v>5.021900640000001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29.243717910264635</v>
      </c>
      <c r="BB35">
        <f t="shared" si="0"/>
        <v>806.29109447456801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90.422993399090601</v>
      </c>
      <c r="L36">
        <v>69.998942598187313</v>
      </c>
      <c r="M36">
        <v>31.8860103626943</v>
      </c>
      <c r="N36">
        <v>51.880483418143541</v>
      </c>
      <c r="O36">
        <v>73.283333333333346</v>
      </c>
      <c r="P36">
        <v>24.819049632807989</v>
      </c>
      <c r="Q36">
        <v>9.5838081671415001</v>
      </c>
      <c r="R36">
        <v>18.615363613738179</v>
      </c>
      <c r="S36">
        <v>11.584536506655908</v>
      </c>
      <c r="T36">
        <v>0</v>
      </c>
      <c r="U36">
        <v>40.880540830137598</v>
      </c>
      <c r="V36">
        <v>9.1004699999999996</v>
      </c>
      <c r="W36">
        <v>13.597450284566456</v>
      </c>
      <c r="X36">
        <v>64.788837165820425</v>
      </c>
      <c r="Y36">
        <v>0</v>
      </c>
      <c r="Z36">
        <v>5.7568579200000007</v>
      </c>
      <c r="AA36">
        <v>18.736272</v>
      </c>
      <c r="AB36">
        <v>17.352844703999999</v>
      </c>
      <c r="AC36">
        <v>12.7643852736</v>
      </c>
      <c r="AD36">
        <v>16.050188044799999</v>
      </c>
      <c r="AE36">
        <v>21.712535395200007</v>
      </c>
      <c r="AF36">
        <v>19.821500000000004</v>
      </c>
      <c r="AG36">
        <v>12.881874240000002</v>
      </c>
      <c r="AH36">
        <v>49.910688</v>
      </c>
      <c r="AI36">
        <v>6.1501176000000006</v>
      </c>
      <c r="AJ36">
        <v>0</v>
      </c>
      <c r="AK36">
        <v>22.296000000000003</v>
      </c>
      <c r="AL36">
        <v>45.078799999999994</v>
      </c>
      <c r="AM36">
        <v>7.0255447619047633</v>
      </c>
      <c r="AN36">
        <v>0</v>
      </c>
      <c r="AO36">
        <v>11.8794816</v>
      </c>
      <c r="AP36">
        <v>5.0635367999999996</v>
      </c>
      <c r="AQ36">
        <v>43.145959999999995</v>
      </c>
      <c r="AR36">
        <v>6.7882752000000002</v>
      </c>
      <c r="AS36">
        <v>5.021900640000001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29.325750013002391</v>
      </c>
      <c r="BB36">
        <f t="shared" si="0"/>
        <v>808.5528314788196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100.00360573418644</v>
      </c>
      <c r="L37">
        <v>69.998942598187313</v>
      </c>
      <c r="M37">
        <v>31.8860103626943</v>
      </c>
      <c r="N37">
        <v>51.880483418143541</v>
      </c>
      <c r="O37">
        <v>73.283333333333346</v>
      </c>
      <c r="P37">
        <v>24.819049632807989</v>
      </c>
      <c r="Q37">
        <v>8.2710198019801986</v>
      </c>
      <c r="R37">
        <v>18.615363613738179</v>
      </c>
      <c r="S37">
        <v>11.584536506655908</v>
      </c>
      <c r="T37">
        <v>0</v>
      </c>
      <c r="U37">
        <v>40.880540830137598</v>
      </c>
      <c r="V37">
        <v>9.1004699999999996</v>
      </c>
      <c r="W37">
        <v>13.597450284566456</v>
      </c>
      <c r="X37">
        <v>64.788837165820425</v>
      </c>
      <c r="Y37">
        <v>0</v>
      </c>
      <c r="Z37">
        <v>5.7568579200000007</v>
      </c>
      <c r="AA37">
        <v>18.736272</v>
      </c>
      <c r="AB37">
        <v>17.352844703999999</v>
      </c>
      <c r="AC37">
        <v>12.7643852736</v>
      </c>
      <c r="AD37">
        <v>16.050188044799999</v>
      </c>
      <c r="AE37">
        <v>21.712535395200007</v>
      </c>
      <c r="AF37">
        <v>19.821500000000004</v>
      </c>
      <c r="AG37">
        <v>12.881874240000002</v>
      </c>
      <c r="AH37">
        <v>49.910688</v>
      </c>
      <c r="AI37">
        <v>6.1501176000000006</v>
      </c>
      <c r="AJ37">
        <v>0</v>
      </c>
      <c r="AK37">
        <v>22.296000000000003</v>
      </c>
      <c r="AL37">
        <v>45.078799999999994</v>
      </c>
      <c r="AM37">
        <v>7.0255447619047633</v>
      </c>
      <c r="AN37">
        <v>0</v>
      </c>
      <c r="AO37">
        <v>11.8794816</v>
      </c>
      <c r="AP37">
        <v>5.0635367999999996</v>
      </c>
      <c r="AQ37">
        <v>43.145959999999995</v>
      </c>
      <c r="AR37">
        <v>6.7882752000000002</v>
      </c>
      <c r="AS37">
        <v>5.021900640000001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29.615123790907759</v>
      </c>
      <c r="BB37">
        <f t="shared" si="0"/>
        <v>816.53128167084867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90.422993399090601</v>
      </c>
      <c r="L38">
        <v>69.998942598187313</v>
      </c>
      <c r="M38">
        <v>31.8860103626943</v>
      </c>
      <c r="N38">
        <v>51.880483418143541</v>
      </c>
      <c r="O38">
        <v>73.283333333333346</v>
      </c>
      <c r="P38">
        <v>24.819049632807989</v>
      </c>
      <c r="Q38">
        <v>8.2710198019801986</v>
      </c>
      <c r="R38">
        <v>18.615363613738179</v>
      </c>
      <c r="S38">
        <v>11.584536506655908</v>
      </c>
      <c r="T38">
        <v>0</v>
      </c>
      <c r="U38">
        <v>40.880540830137598</v>
      </c>
      <c r="V38">
        <v>9.1004699999999996</v>
      </c>
      <c r="W38">
        <v>13.597450284566456</v>
      </c>
      <c r="X38">
        <v>64.788837165820425</v>
      </c>
      <c r="Y38">
        <v>0</v>
      </c>
      <c r="Z38">
        <v>5.7568579200000007</v>
      </c>
      <c r="AA38">
        <v>18.736272</v>
      </c>
      <c r="AB38">
        <v>17.352844703999999</v>
      </c>
      <c r="AC38">
        <v>12.7643852736</v>
      </c>
      <c r="AD38">
        <v>16.050188044799999</v>
      </c>
      <c r="AE38">
        <v>21.712535395200007</v>
      </c>
      <c r="AF38">
        <v>19.821500000000004</v>
      </c>
      <c r="AG38">
        <v>12.881874240000002</v>
      </c>
      <c r="AH38">
        <v>49.910688</v>
      </c>
      <c r="AI38">
        <v>6.1501176000000006</v>
      </c>
      <c r="AJ38">
        <v>0</v>
      </c>
      <c r="AK38">
        <v>22.296000000000003</v>
      </c>
      <c r="AL38">
        <v>45.078799999999994</v>
      </c>
      <c r="AM38">
        <v>7.0255447619047633</v>
      </c>
      <c r="AN38">
        <v>0</v>
      </c>
      <c r="AO38">
        <v>11.8794816</v>
      </c>
      <c r="AP38">
        <v>5.0635367999999996</v>
      </c>
      <c r="AQ38">
        <v>38.866299999999995</v>
      </c>
      <c r="AR38">
        <v>6.7882752000000002</v>
      </c>
      <c r="AS38">
        <v>5.021900640000001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29.13001432022174</v>
      </c>
      <c r="BB38">
        <f t="shared" si="0"/>
        <v>803.15611880643894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88.083289865871819</v>
      </c>
      <c r="L39">
        <v>69.998942598187313</v>
      </c>
      <c r="M39">
        <v>31.8860103626943</v>
      </c>
      <c r="N39">
        <v>51.880483418143541</v>
      </c>
      <c r="O39">
        <v>73.283333333333346</v>
      </c>
      <c r="P39">
        <v>24.819049632807989</v>
      </c>
      <c r="Q39">
        <v>8.5714808846690502</v>
      </c>
      <c r="R39">
        <v>18.611286568950042</v>
      </c>
      <c r="S39">
        <v>11.584360248447204</v>
      </c>
      <c r="T39">
        <v>0</v>
      </c>
      <c r="U39">
        <v>40.880540830137598</v>
      </c>
      <c r="V39">
        <v>9.1004699999999996</v>
      </c>
      <c r="W39">
        <v>13.375060007496252</v>
      </c>
      <c r="X39">
        <v>64.788837165820425</v>
      </c>
      <c r="Y39">
        <v>0</v>
      </c>
      <c r="Z39">
        <v>5.7568579200000007</v>
      </c>
      <c r="AA39">
        <v>18.736272</v>
      </c>
      <c r="AB39">
        <v>17.352844703999999</v>
      </c>
      <c r="AC39">
        <v>12.7643852736</v>
      </c>
      <c r="AD39">
        <v>16.050188044799999</v>
      </c>
      <c r="AE39">
        <v>21.712535395200007</v>
      </c>
      <c r="AF39">
        <v>19.821500000000004</v>
      </c>
      <c r="AG39">
        <v>12.881874240000002</v>
      </c>
      <c r="AH39">
        <v>49.910688</v>
      </c>
      <c r="AI39">
        <v>6.1501176000000006</v>
      </c>
      <c r="AJ39">
        <v>0</v>
      </c>
      <c r="AK39">
        <v>22.296000000000003</v>
      </c>
      <c r="AL39">
        <v>45.078799999999994</v>
      </c>
      <c r="AM39">
        <v>7.0255447619047633</v>
      </c>
      <c r="AN39">
        <v>0</v>
      </c>
      <c r="AO39">
        <v>11.8794816</v>
      </c>
      <c r="AP39">
        <v>5.0635367999999996</v>
      </c>
      <c r="AQ39">
        <v>32.359470000000002</v>
      </c>
      <c r="AR39">
        <v>6.7882752000000002</v>
      </c>
      <c r="AS39">
        <v>5.021900640000001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28.822969536404131</v>
      </c>
      <c r="BB39">
        <f t="shared" si="0"/>
        <v>794.69044755965956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90.423484026757606</v>
      </c>
      <c r="L40">
        <v>69.999067636324881</v>
      </c>
      <c r="M40">
        <v>31.8860103626943</v>
      </c>
      <c r="N40">
        <v>51.880483418143541</v>
      </c>
      <c r="O40">
        <v>73.283333333333346</v>
      </c>
      <c r="P40">
        <v>24.819049632807989</v>
      </c>
      <c r="Q40">
        <v>8.5714808846690502</v>
      </c>
      <c r="R40">
        <v>18.611286568950042</v>
      </c>
      <c r="S40">
        <v>11.584360248447204</v>
      </c>
      <c r="T40">
        <v>0</v>
      </c>
      <c r="U40">
        <v>40.880540830137598</v>
      </c>
      <c r="V40">
        <v>9.1004699999999996</v>
      </c>
      <c r="W40">
        <v>13.375060007496252</v>
      </c>
      <c r="X40">
        <v>64.788837165820425</v>
      </c>
      <c r="Y40">
        <v>0</v>
      </c>
      <c r="Z40">
        <v>5.7568579200000007</v>
      </c>
      <c r="AA40">
        <v>18.736272</v>
      </c>
      <c r="AB40">
        <v>17.352844703999999</v>
      </c>
      <c r="AC40">
        <v>12.7643852736</v>
      </c>
      <c r="AD40">
        <v>16.050188044799999</v>
      </c>
      <c r="AE40">
        <v>21.712535395200007</v>
      </c>
      <c r="AF40">
        <v>19.821500000000004</v>
      </c>
      <c r="AG40">
        <v>12.881874240000002</v>
      </c>
      <c r="AH40">
        <v>49.910688</v>
      </c>
      <c r="AI40">
        <v>6.1501176000000006</v>
      </c>
      <c r="AJ40">
        <v>0</v>
      </c>
      <c r="AK40">
        <v>22.296000000000003</v>
      </c>
      <c r="AL40">
        <v>45.078799999999994</v>
      </c>
      <c r="AM40">
        <v>7.0255447619047633</v>
      </c>
      <c r="AN40">
        <v>0</v>
      </c>
      <c r="AO40">
        <v>11.8794816</v>
      </c>
      <c r="AP40">
        <v>5.0635367999999996</v>
      </c>
      <c r="AQ40">
        <v>32.359470000000002</v>
      </c>
      <c r="AR40">
        <v>6.7882752000000002</v>
      </c>
      <c r="AS40">
        <v>5.021900640000001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28.904880477227167</v>
      </c>
      <c r="BB40">
        <f t="shared" si="0"/>
        <v>796.94885581785991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122.00375358673116</v>
      </c>
      <c r="L41">
        <v>69.999173826834109</v>
      </c>
      <c r="M41">
        <v>31.8860103626943</v>
      </c>
      <c r="N41">
        <v>51.880483418143541</v>
      </c>
      <c r="O41">
        <v>73.283333333333346</v>
      </c>
      <c r="P41">
        <v>24.819049632807989</v>
      </c>
      <c r="Q41">
        <v>8.5714808846690502</v>
      </c>
      <c r="R41">
        <v>18.611286568950042</v>
      </c>
      <c r="S41">
        <v>11.584360248447204</v>
      </c>
      <c r="T41">
        <v>0</v>
      </c>
      <c r="U41">
        <v>40.880540830137598</v>
      </c>
      <c r="V41">
        <v>9.1004699999999996</v>
      </c>
      <c r="W41">
        <v>13.375060007496252</v>
      </c>
      <c r="X41">
        <v>64.788837165820425</v>
      </c>
      <c r="Y41">
        <v>0</v>
      </c>
      <c r="Z41">
        <v>5.7568579200000007</v>
      </c>
      <c r="AA41">
        <v>18.736272</v>
      </c>
      <c r="AB41">
        <v>17.352844703999999</v>
      </c>
      <c r="AC41">
        <v>12.7643852736</v>
      </c>
      <c r="AD41">
        <v>16.050188044799999</v>
      </c>
      <c r="AE41">
        <v>21.712535395200007</v>
      </c>
      <c r="AF41">
        <v>19.821500000000004</v>
      </c>
      <c r="AG41">
        <v>12.881874240000002</v>
      </c>
      <c r="AH41">
        <v>49.910688</v>
      </c>
      <c r="AI41">
        <v>6.1501176000000006</v>
      </c>
      <c r="AJ41">
        <v>0</v>
      </c>
      <c r="AK41">
        <v>22.296000000000003</v>
      </c>
      <c r="AL41">
        <v>45.078799999999994</v>
      </c>
      <c r="AM41">
        <v>7.0255447619047633</v>
      </c>
      <c r="AN41">
        <v>0</v>
      </c>
      <c r="AO41">
        <v>11.8794816</v>
      </c>
      <c r="AP41">
        <v>5.0635367999999996</v>
      </c>
      <c r="AQ41">
        <v>32.359470000000002</v>
      </c>
      <c r="AR41">
        <v>23.274086399999998</v>
      </c>
      <c r="AS41">
        <v>5.021900640000001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30.587197344781405</v>
      </c>
      <c r="BB41">
        <f t="shared" si="0"/>
        <v>843.33272590078832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130.003797139483</v>
      </c>
      <c r="L42">
        <v>69.999287444776968</v>
      </c>
      <c r="M42">
        <v>31.8860103626943</v>
      </c>
      <c r="N42">
        <v>51.880483418143541</v>
      </c>
      <c r="O42">
        <v>73.283333333333346</v>
      </c>
      <c r="P42">
        <v>24.819049632807989</v>
      </c>
      <c r="Q42">
        <v>8.5714808846690502</v>
      </c>
      <c r="R42">
        <v>18.611286568950042</v>
      </c>
      <c r="S42">
        <v>11.584360248447204</v>
      </c>
      <c r="T42">
        <v>0</v>
      </c>
      <c r="U42">
        <v>40.880540830137598</v>
      </c>
      <c r="V42">
        <v>9.1004699999999996</v>
      </c>
      <c r="W42">
        <v>13.375060007496252</v>
      </c>
      <c r="X42">
        <v>64.788837165820425</v>
      </c>
      <c r="Y42">
        <v>0</v>
      </c>
      <c r="Z42">
        <v>5.7568579200000007</v>
      </c>
      <c r="AA42">
        <v>18.736272</v>
      </c>
      <c r="AB42">
        <v>17.352844703999999</v>
      </c>
      <c r="AC42">
        <v>12.7643852736</v>
      </c>
      <c r="AD42">
        <v>16.050188044799999</v>
      </c>
      <c r="AE42">
        <v>21.712535395200007</v>
      </c>
      <c r="AF42">
        <v>19.821500000000004</v>
      </c>
      <c r="AG42">
        <v>12.881874240000002</v>
      </c>
      <c r="AH42">
        <v>49.910688</v>
      </c>
      <c r="AI42">
        <v>6.1501176000000006</v>
      </c>
      <c r="AJ42">
        <v>0</v>
      </c>
      <c r="AK42">
        <v>22.296000000000003</v>
      </c>
      <c r="AL42">
        <v>45.078799999999994</v>
      </c>
      <c r="AM42">
        <v>7.0255447619047633</v>
      </c>
      <c r="AN42">
        <v>0</v>
      </c>
      <c r="AO42">
        <v>11.8794816</v>
      </c>
      <c r="AP42">
        <v>5.0635367999999996</v>
      </c>
      <c r="AQ42">
        <v>32.359470000000002</v>
      </c>
      <c r="AR42">
        <v>23.274086399999998</v>
      </c>
      <c r="AS42">
        <v>5.021900640000001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30.867202845755717</v>
      </c>
      <c r="BB42">
        <f t="shared" si="0"/>
        <v>851.05287757050871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160.78965086476691</v>
      </c>
      <c r="L43">
        <v>70.000068591241416</v>
      </c>
      <c r="M43">
        <v>31.8860103626943</v>
      </c>
      <c r="N43">
        <v>51.880483418143541</v>
      </c>
      <c r="O43">
        <v>73.283333333333346</v>
      </c>
      <c r="P43">
        <v>24.819049632807989</v>
      </c>
      <c r="Q43">
        <v>8.5714808846690502</v>
      </c>
      <c r="R43">
        <v>18.611286568950042</v>
      </c>
      <c r="S43">
        <v>11.584360248447204</v>
      </c>
      <c r="T43">
        <v>0</v>
      </c>
      <c r="U43">
        <v>40.880540830137598</v>
      </c>
      <c r="V43">
        <v>9.1004699999999996</v>
      </c>
      <c r="W43">
        <v>13.375060007496252</v>
      </c>
      <c r="X43">
        <v>64.788837165820425</v>
      </c>
      <c r="Y43">
        <v>0</v>
      </c>
      <c r="Z43">
        <v>5.7568579200000007</v>
      </c>
      <c r="AA43">
        <v>18.736272</v>
      </c>
      <c r="AB43">
        <v>17.352844703999999</v>
      </c>
      <c r="AC43">
        <v>12.7643852736</v>
      </c>
      <c r="AD43">
        <v>16.050188044799999</v>
      </c>
      <c r="AE43">
        <v>21.712535395200007</v>
      </c>
      <c r="AF43">
        <v>19.821500000000004</v>
      </c>
      <c r="AG43">
        <v>12.881874240000002</v>
      </c>
      <c r="AH43">
        <v>49.910688</v>
      </c>
      <c r="AI43">
        <v>6.1501176000000006</v>
      </c>
      <c r="AJ43">
        <v>0</v>
      </c>
      <c r="AK43">
        <v>22.296000000000003</v>
      </c>
      <c r="AL43">
        <v>45.078799999999994</v>
      </c>
      <c r="AM43">
        <v>7.0255447619047633</v>
      </c>
      <c r="AN43">
        <v>0</v>
      </c>
      <c r="AO43">
        <v>11.8794816</v>
      </c>
      <c r="AP43">
        <v>5.0635367999999996</v>
      </c>
      <c r="AQ43">
        <v>32.359470000000002</v>
      </c>
      <c r="AR43">
        <v>6.7882752000000002</v>
      </c>
      <c r="AS43">
        <v>5.021900640000001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31.367731674266921</v>
      </c>
      <c r="BB43">
        <f t="shared" si="0"/>
        <v>864.85317241374594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160.78965086476691</v>
      </c>
      <c r="L44">
        <v>70.000068591241416</v>
      </c>
      <c r="M44">
        <v>31.8860103626943</v>
      </c>
      <c r="N44">
        <v>51.880483418143541</v>
      </c>
      <c r="O44">
        <v>73.283333333333346</v>
      </c>
      <c r="P44">
        <v>24.819049632807989</v>
      </c>
      <c r="Q44">
        <v>8.5714808846690502</v>
      </c>
      <c r="R44">
        <v>18.611286568950042</v>
      </c>
      <c r="S44">
        <v>11.584360248447204</v>
      </c>
      <c r="T44">
        <v>0</v>
      </c>
      <c r="U44">
        <v>40.880540830137598</v>
      </c>
      <c r="V44">
        <v>9.1004699999999996</v>
      </c>
      <c r="W44">
        <v>13.375060007496252</v>
      </c>
      <c r="X44">
        <v>64.788837165820425</v>
      </c>
      <c r="Y44">
        <v>0</v>
      </c>
      <c r="Z44">
        <v>5.7568579200000007</v>
      </c>
      <c r="AA44">
        <v>18.736272</v>
      </c>
      <c r="AB44">
        <v>17.352844703999999</v>
      </c>
      <c r="AC44">
        <v>12.7643852736</v>
      </c>
      <c r="AD44">
        <v>16.050188044799999</v>
      </c>
      <c r="AE44">
        <v>21.712535395200007</v>
      </c>
      <c r="AF44">
        <v>19.821500000000004</v>
      </c>
      <c r="AG44">
        <v>12.881874240000002</v>
      </c>
      <c r="AH44">
        <v>49.910688</v>
      </c>
      <c r="AI44">
        <v>6.1501176000000006</v>
      </c>
      <c r="AJ44">
        <v>0</v>
      </c>
      <c r="AK44">
        <v>22.296000000000003</v>
      </c>
      <c r="AL44">
        <v>45.078799999999994</v>
      </c>
      <c r="AM44">
        <v>7.0255447619047633</v>
      </c>
      <c r="AN44">
        <v>0</v>
      </c>
      <c r="AO44">
        <v>11.8794816</v>
      </c>
      <c r="AP44">
        <v>5.0635367999999996</v>
      </c>
      <c r="AQ44">
        <v>32.359470000000002</v>
      </c>
      <c r="AR44">
        <v>6.7882752000000002</v>
      </c>
      <c r="AS44">
        <v>5.021900640000001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31.367731674266921</v>
      </c>
      <c r="BB44">
        <f t="shared" si="0"/>
        <v>864.85317241374594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150.00388888888887</v>
      </c>
      <c r="L45">
        <v>70.000068591241416</v>
      </c>
      <c r="M45">
        <v>31.8860103626943</v>
      </c>
      <c r="N45">
        <v>51.880483418143541</v>
      </c>
      <c r="O45">
        <v>73.283333333333346</v>
      </c>
      <c r="P45">
        <v>24.819049632807989</v>
      </c>
      <c r="Q45">
        <v>8.5714808846690502</v>
      </c>
      <c r="R45">
        <v>18.611286568950042</v>
      </c>
      <c r="S45">
        <v>11.584360248447204</v>
      </c>
      <c r="T45">
        <v>0</v>
      </c>
      <c r="U45">
        <v>40.880540830137598</v>
      </c>
      <c r="V45">
        <v>9.1004699999999996</v>
      </c>
      <c r="W45">
        <v>13.375060007496252</v>
      </c>
      <c r="X45">
        <v>64.788837165820425</v>
      </c>
      <c r="Y45">
        <v>0</v>
      </c>
      <c r="Z45">
        <v>5.7568579200000007</v>
      </c>
      <c r="AA45">
        <v>18.736272</v>
      </c>
      <c r="AB45">
        <v>17.352844703999999</v>
      </c>
      <c r="AC45">
        <v>12.7643852736</v>
      </c>
      <c r="AD45">
        <v>16.050188044799999</v>
      </c>
      <c r="AE45">
        <v>21.712535395200007</v>
      </c>
      <c r="AF45">
        <v>19.821500000000004</v>
      </c>
      <c r="AG45">
        <v>12.881874240000002</v>
      </c>
      <c r="AH45">
        <v>49.910688</v>
      </c>
      <c r="AI45">
        <v>6.1501176000000006</v>
      </c>
      <c r="AJ45">
        <v>0</v>
      </c>
      <c r="AK45">
        <v>22.296000000000003</v>
      </c>
      <c r="AL45">
        <v>45.078799999999994</v>
      </c>
      <c r="AM45">
        <v>7.0255447619047633</v>
      </c>
      <c r="AN45">
        <v>0</v>
      </c>
      <c r="AO45">
        <v>11.8794816</v>
      </c>
      <c r="AP45">
        <v>5.0635367999999996</v>
      </c>
      <c r="AQ45">
        <v>32.359470000000002</v>
      </c>
      <c r="AR45">
        <v>6.7882752000000002</v>
      </c>
      <c r="AS45">
        <v>5.021900640000001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30.990230005111172</v>
      </c>
      <c r="BB45">
        <f t="shared" si="0"/>
        <v>854.4449121070237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150.00388888888887</v>
      </c>
      <c r="L46">
        <v>70.000068591241416</v>
      </c>
      <c r="M46">
        <v>31.8860103626943</v>
      </c>
      <c r="N46">
        <v>51.880483418143541</v>
      </c>
      <c r="O46">
        <v>73.283333333333346</v>
      </c>
      <c r="P46">
        <v>24.819049632807989</v>
      </c>
      <c r="Q46">
        <v>8.5714808846690502</v>
      </c>
      <c r="R46">
        <v>18.611286568950042</v>
      </c>
      <c r="S46">
        <v>11.584360248447204</v>
      </c>
      <c r="T46">
        <v>0</v>
      </c>
      <c r="U46">
        <v>40.880540830137598</v>
      </c>
      <c r="V46">
        <v>9.1004699999999996</v>
      </c>
      <c r="W46">
        <v>13.375060007496252</v>
      </c>
      <c r="X46">
        <v>64.788837165820425</v>
      </c>
      <c r="Y46">
        <v>0</v>
      </c>
      <c r="Z46">
        <v>5.7568579200000007</v>
      </c>
      <c r="AA46">
        <v>18.736272</v>
      </c>
      <c r="AB46">
        <v>17.352844703999999</v>
      </c>
      <c r="AC46">
        <v>12.7643852736</v>
      </c>
      <c r="AD46">
        <v>16.050188044799999</v>
      </c>
      <c r="AE46">
        <v>21.712535395200007</v>
      </c>
      <c r="AF46">
        <v>19.821500000000004</v>
      </c>
      <c r="AG46">
        <v>12.881874240000002</v>
      </c>
      <c r="AH46">
        <v>49.910688</v>
      </c>
      <c r="AI46">
        <v>6.1501176000000006</v>
      </c>
      <c r="AJ46">
        <v>0</v>
      </c>
      <c r="AK46">
        <v>22.296000000000003</v>
      </c>
      <c r="AL46">
        <v>45.078799999999994</v>
      </c>
      <c r="AM46">
        <v>7.0255447619047633</v>
      </c>
      <c r="AN46">
        <v>0</v>
      </c>
      <c r="AO46">
        <v>11.8794816</v>
      </c>
      <c r="AP46">
        <v>5.0635367999999996</v>
      </c>
      <c r="AQ46">
        <v>32.359470000000002</v>
      </c>
      <c r="AR46">
        <v>6.7882752000000002</v>
      </c>
      <c r="AS46">
        <v>5.021900640000001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30.990230005111172</v>
      </c>
      <c r="BB46">
        <f t="shared" si="0"/>
        <v>854.4449121070237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150.00388888888887</v>
      </c>
      <c r="L47">
        <v>70.000068591241416</v>
      </c>
      <c r="M47">
        <v>31.8860103626943</v>
      </c>
      <c r="N47">
        <v>51.880483418143541</v>
      </c>
      <c r="O47">
        <v>73.283333333333346</v>
      </c>
      <c r="P47">
        <v>24.819049632807989</v>
      </c>
      <c r="Q47">
        <v>8.2681147969717834</v>
      </c>
      <c r="R47">
        <v>18.611286568950042</v>
      </c>
      <c r="S47">
        <v>11.584360248447204</v>
      </c>
      <c r="T47">
        <v>0</v>
      </c>
      <c r="U47">
        <v>41.219627475109064</v>
      </c>
      <c r="V47">
        <v>9.1004699999999996</v>
      </c>
      <c r="W47">
        <v>13.597227296200662</v>
      </c>
      <c r="X47">
        <v>64.788837165820425</v>
      </c>
      <c r="Y47">
        <v>0</v>
      </c>
      <c r="Z47">
        <v>5.7568579200000007</v>
      </c>
      <c r="AA47">
        <v>18.736272</v>
      </c>
      <c r="AB47">
        <v>17.352844703999999</v>
      </c>
      <c r="AC47">
        <v>12.7643852736</v>
      </c>
      <c r="AD47">
        <v>16.050188044799999</v>
      </c>
      <c r="AE47">
        <v>21.712535395200007</v>
      </c>
      <c r="AF47">
        <v>19.821500000000004</v>
      </c>
      <c r="AG47">
        <v>12.881874240000002</v>
      </c>
      <c r="AH47">
        <v>49.910688</v>
      </c>
      <c r="AI47">
        <v>6.1501176000000006</v>
      </c>
      <c r="AJ47">
        <v>0</v>
      </c>
      <c r="AK47">
        <v>22.296000000000003</v>
      </c>
      <c r="AL47">
        <v>45.078799999999994</v>
      </c>
      <c r="AM47">
        <v>7.0255447619047633</v>
      </c>
      <c r="AN47">
        <v>0</v>
      </c>
      <c r="AO47">
        <v>11.8794816</v>
      </c>
      <c r="AP47">
        <v>5.0635367999999996</v>
      </c>
      <c r="AQ47">
        <v>32.359470000000002</v>
      </c>
      <c r="AR47">
        <v>6.7882752000000002</v>
      </c>
      <c r="AS47">
        <v>5.021900640000001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30.999255890257373</v>
      </c>
      <c r="BB47">
        <f t="shared" si="0"/>
        <v>854.69377406785611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114.99638840243549</v>
      </c>
      <c r="L48">
        <v>70.000068591241416</v>
      </c>
      <c r="M48">
        <v>31.8860103626943</v>
      </c>
      <c r="N48">
        <v>51.880483418143541</v>
      </c>
      <c r="O48">
        <v>73.283333333333346</v>
      </c>
      <c r="P48">
        <v>24.819049632807989</v>
      </c>
      <c r="Q48">
        <v>8.2681147969717834</v>
      </c>
      <c r="R48">
        <v>18.611286568950042</v>
      </c>
      <c r="S48">
        <v>11.584360248447204</v>
      </c>
      <c r="T48">
        <v>0</v>
      </c>
      <c r="U48">
        <v>41.219627475109064</v>
      </c>
      <c r="V48">
        <v>9.1004699999999996</v>
      </c>
      <c r="W48">
        <v>13.597227296200662</v>
      </c>
      <c r="X48">
        <v>64.788837165820425</v>
      </c>
      <c r="Y48">
        <v>0</v>
      </c>
      <c r="Z48">
        <v>5.7568579200000007</v>
      </c>
      <c r="AA48">
        <v>18.736272</v>
      </c>
      <c r="AB48">
        <v>17.352844703999999</v>
      </c>
      <c r="AC48">
        <v>12.7643852736</v>
      </c>
      <c r="AD48">
        <v>16.050188044799999</v>
      </c>
      <c r="AE48">
        <v>21.712535395200007</v>
      </c>
      <c r="AF48">
        <v>19.821500000000004</v>
      </c>
      <c r="AG48">
        <v>12.881874240000002</v>
      </c>
      <c r="AH48">
        <v>50.201833680000007</v>
      </c>
      <c r="AI48">
        <v>6.1501176000000006</v>
      </c>
      <c r="AJ48">
        <v>0</v>
      </c>
      <c r="AK48">
        <v>22.296000000000003</v>
      </c>
      <c r="AL48">
        <v>45.078799999999994</v>
      </c>
      <c r="AM48">
        <v>7.0255447619047633</v>
      </c>
      <c r="AN48">
        <v>0</v>
      </c>
      <c r="AO48">
        <v>11.8794816</v>
      </c>
      <c r="AP48">
        <v>5.0635367999999996</v>
      </c>
      <c r="AQ48">
        <v>32.359470000000002</v>
      </c>
      <c r="AR48">
        <v>6.7882752000000002</v>
      </c>
      <c r="AS48">
        <v>5.021900640000001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29.784183691631533</v>
      </c>
      <c r="BB48">
        <f t="shared" si="0"/>
        <v>821.19249146002858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110.00367878605769</v>
      </c>
      <c r="L49">
        <v>69.999242817583934</v>
      </c>
      <c r="M49">
        <v>31.8860103626943</v>
      </c>
      <c r="N49">
        <v>51.880483418143541</v>
      </c>
      <c r="O49">
        <v>73.283333333333346</v>
      </c>
      <c r="P49">
        <v>24.819049632807989</v>
      </c>
      <c r="Q49">
        <v>8.2681147969717834</v>
      </c>
      <c r="R49">
        <v>18.611286568950042</v>
      </c>
      <c r="S49">
        <v>11.584360248447204</v>
      </c>
      <c r="T49">
        <v>0</v>
      </c>
      <c r="U49">
        <v>41.407589636998004</v>
      </c>
      <c r="V49">
        <v>9.1004699999999996</v>
      </c>
      <c r="W49">
        <v>13.597227296200662</v>
      </c>
      <c r="X49">
        <v>64.788837165820425</v>
      </c>
      <c r="Y49">
        <v>0</v>
      </c>
      <c r="Z49">
        <v>5.7568579200000007</v>
      </c>
      <c r="AA49">
        <v>18.736272</v>
      </c>
      <c r="AB49">
        <v>17.352844703999999</v>
      </c>
      <c r="AC49">
        <v>12.7643852736</v>
      </c>
      <c r="AD49">
        <v>16.050188044799999</v>
      </c>
      <c r="AE49">
        <v>21.712535395200007</v>
      </c>
      <c r="AF49">
        <v>19.821500000000004</v>
      </c>
      <c r="AG49">
        <v>12.881874240000002</v>
      </c>
      <c r="AH49">
        <v>41.093133119999997</v>
      </c>
      <c r="AI49">
        <v>1.3977540000000004</v>
      </c>
      <c r="AJ49">
        <v>0</v>
      </c>
      <c r="AK49">
        <v>22.296000000000003</v>
      </c>
      <c r="AL49">
        <v>43.344999999999992</v>
      </c>
      <c r="AM49">
        <v>7.0255447619047633</v>
      </c>
      <c r="AN49">
        <v>0</v>
      </c>
      <c r="AO49">
        <v>11.8794816</v>
      </c>
      <c r="AP49">
        <v>4.1633524800000004</v>
      </c>
      <c r="AQ49">
        <v>32.359470000000002</v>
      </c>
      <c r="AR49">
        <v>6.7882752000000002</v>
      </c>
      <c r="AS49">
        <v>5.021900640000001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29.03866193184642</v>
      </c>
      <c r="BB49">
        <f t="shared" si="0"/>
        <v>800.63739151166726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100.00360573418644</v>
      </c>
      <c r="L50">
        <v>69.999242817583934</v>
      </c>
      <c r="M50">
        <v>31.8860103626943</v>
      </c>
      <c r="N50">
        <v>51.880483418143541</v>
      </c>
      <c r="O50">
        <v>73.283333333333346</v>
      </c>
      <c r="P50">
        <v>24.819049632807989</v>
      </c>
      <c r="Q50">
        <v>8.2681147969717834</v>
      </c>
      <c r="R50">
        <v>18.611286568950042</v>
      </c>
      <c r="S50">
        <v>11.584360248447204</v>
      </c>
      <c r="T50">
        <v>0</v>
      </c>
      <c r="U50">
        <v>41.407589636998004</v>
      </c>
      <c r="V50">
        <v>9.1004699999999996</v>
      </c>
      <c r="W50">
        <v>13.597227296200662</v>
      </c>
      <c r="X50">
        <v>64.788837165820425</v>
      </c>
      <c r="Y50">
        <v>0</v>
      </c>
      <c r="Z50">
        <v>5.7568579200000007</v>
      </c>
      <c r="AA50">
        <v>18.736272</v>
      </c>
      <c r="AB50">
        <v>17.352844703999999</v>
      </c>
      <c r="AC50">
        <v>12.7643852736</v>
      </c>
      <c r="AD50">
        <v>16.050188044799999</v>
      </c>
      <c r="AE50">
        <v>21.712535395200007</v>
      </c>
      <c r="AF50">
        <v>19.821500000000004</v>
      </c>
      <c r="AG50">
        <v>12.881874240000002</v>
      </c>
      <c r="AH50">
        <v>41.093133119999997</v>
      </c>
      <c r="AI50">
        <v>1.3977540000000004</v>
      </c>
      <c r="AJ50">
        <v>0</v>
      </c>
      <c r="AK50">
        <v>22.296000000000003</v>
      </c>
      <c r="AL50">
        <v>43.344999999999992</v>
      </c>
      <c r="AM50">
        <v>7.0255447619047633</v>
      </c>
      <c r="AN50">
        <v>0</v>
      </c>
      <c r="AO50">
        <v>11.8794816</v>
      </c>
      <c r="AP50">
        <v>4.1633524800000004</v>
      </c>
      <c r="AQ50">
        <v>32.359470000000002</v>
      </c>
      <c r="AR50">
        <v>6.7882752000000002</v>
      </c>
      <c r="AS50">
        <v>5.021900640000001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28.688659375030909</v>
      </c>
      <c r="BB50">
        <f t="shared" si="0"/>
        <v>790.98732101661153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100.00360573418644</v>
      </c>
      <c r="L51">
        <v>69.999226673147874</v>
      </c>
      <c r="M51">
        <v>31.8860103626943</v>
      </c>
      <c r="N51">
        <v>51.880483418143541</v>
      </c>
      <c r="O51">
        <v>73.283333333333346</v>
      </c>
      <c r="P51">
        <v>24.819049632807989</v>
      </c>
      <c r="Q51">
        <v>8.2681147969717834</v>
      </c>
      <c r="R51">
        <v>18.611286568950042</v>
      </c>
      <c r="S51">
        <v>11.584360248447204</v>
      </c>
      <c r="T51">
        <v>0</v>
      </c>
      <c r="U51">
        <v>41.407589636998004</v>
      </c>
      <c r="V51">
        <v>9.1004817694369979</v>
      </c>
      <c r="W51">
        <v>13.597227296200662</v>
      </c>
      <c r="X51">
        <v>64.786596649672248</v>
      </c>
      <c r="Y51">
        <v>0</v>
      </c>
      <c r="Z51">
        <v>5.7568579200000007</v>
      </c>
      <c r="AA51">
        <v>18.736272</v>
      </c>
      <c r="AB51">
        <v>17.352844703999999</v>
      </c>
      <c r="AC51">
        <v>12.7643852736</v>
      </c>
      <c r="AD51">
        <v>16.050188044799999</v>
      </c>
      <c r="AE51">
        <v>21.712535395200007</v>
      </c>
      <c r="AF51">
        <v>19.821500000000004</v>
      </c>
      <c r="AG51">
        <v>12.881874240000002</v>
      </c>
      <c r="AH51">
        <v>30.819849840000003</v>
      </c>
      <c r="AI51">
        <v>1.3977540000000004</v>
      </c>
      <c r="AJ51">
        <v>0</v>
      </c>
      <c r="AK51">
        <v>22.296000000000003</v>
      </c>
      <c r="AL51">
        <v>34.675999999999995</v>
      </c>
      <c r="AM51">
        <v>7.0255447619047633</v>
      </c>
      <c r="AN51">
        <v>0</v>
      </c>
      <c r="AO51">
        <v>11.8794816</v>
      </c>
      <c r="AP51">
        <v>4.1633524800000004</v>
      </c>
      <c r="AQ51">
        <v>21.572979999999998</v>
      </c>
      <c r="AR51">
        <v>6.7882752000000002</v>
      </c>
      <c r="AS51">
        <v>5.021900640000001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27.648073211566732</v>
      </c>
      <c r="BB51">
        <f t="shared" si="0"/>
        <v>762.29688900892859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100.00360573418644</v>
      </c>
      <c r="L52">
        <v>69.999226673147874</v>
      </c>
      <c r="M52">
        <v>31.8860103626943</v>
      </c>
      <c r="N52">
        <v>51.880483418143541</v>
      </c>
      <c r="O52">
        <v>73.283333333333346</v>
      </c>
      <c r="P52">
        <v>24.819049632807989</v>
      </c>
      <c r="Q52">
        <v>8.2681147969717834</v>
      </c>
      <c r="R52">
        <v>18.611286568950042</v>
      </c>
      <c r="S52">
        <v>11.584360248447204</v>
      </c>
      <c r="T52">
        <v>0</v>
      </c>
      <c r="U52">
        <v>41.407589636998004</v>
      </c>
      <c r="V52">
        <v>9.1004817694369979</v>
      </c>
      <c r="W52">
        <v>13.597227296200662</v>
      </c>
      <c r="X52">
        <v>64.786596649672248</v>
      </c>
      <c r="Y52">
        <v>0</v>
      </c>
      <c r="Z52">
        <v>5.7568579200000007</v>
      </c>
      <c r="AA52">
        <v>18.736272</v>
      </c>
      <c r="AB52">
        <v>17.352844703999999</v>
      </c>
      <c r="AC52">
        <v>12.7643852736</v>
      </c>
      <c r="AD52">
        <v>16.050188044799999</v>
      </c>
      <c r="AE52">
        <v>21.712535395200007</v>
      </c>
      <c r="AF52">
        <v>19.821500000000004</v>
      </c>
      <c r="AG52">
        <v>12.881874240000002</v>
      </c>
      <c r="AH52">
        <v>30.819849840000003</v>
      </c>
      <c r="AI52">
        <v>1.3977540000000004</v>
      </c>
      <c r="AJ52">
        <v>0</v>
      </c>
      <c r="AK52">
        <v>22.296000000000003</v>
      </c>
      <c r="AL52">
        <v>34.675999999999995</v>
      </c>
      <c r="AM52">
        <v>7.0255447619047633</v>
      </c>
      <c r="AN52">
        <v>0</v>
      </c>
      <c r="AO52">
        <v>11.8794816</v>
      </c>
      <c r="AP52">
        <v>4.1633524800000004</v>
      </c>
      <c r="AQ52">
        <v>21.572979999999998</v>
      </c>
      <c r="AR52">
        <v>6.7882752000000002</v>
      </c>
      <c r="AS52">
        <v>5.021900640000001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27.648073211566732</v>
      </c>
      <c r="BB52">
        <f t="shared" si="0"/>
        <v>762.29688900892859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100.00360573418644</v>
      </c>
      <c r="L53">
        <v>69.999226673147874</v>
      </c>
      <c r="M53">
        <v>31.8860103626943</v>
      </c>
      <c r="N53">
        <v>51.880483418143541</v>
      </c>
      <c r="O53">
        <v>73.283333333333346</v>
      </c>
      <c r="P53">
        <v>24.819049632807989</v>
      </c>
      <c r="Q53">
        <v>8.2681147969717834</v>
      </c>
      <c r="R53">
        <v>18.611286568950042</v>
      </c>
      <c r="S53">
        <v>11.584360248447204</v>
      </c>
      <c r="T53">
        <v>0</v>
      </c>
      <c r="U53">
        <v>41.407589636998004</v>
      </c>
      <c r="V53">
        <v>9.1004817694369979</v>
      </c>
      <c r="W53">
        <v>13.597227296200662</v>
      </c>
      <c r="X53">
        <v>64.786596649672248</v>
      </c>
      <c r="Y53">
        <v>0</v>
      </c>
      <c r="Z53">
        <v>5.7568579200000007</v>
      </c>
      <c r="AA53">
        <v>18.736272</v>
      </c>
      <c r="AB53">
        <v>17.352844703999999</v>
      </c>
      <c r="AC53">
        <v>12.7643852736</v>
      </c>
      <c r="AD53">
        <v>16.050188044799999</v>
      </c>
      <c r="AE53">
        <v>21.712535395200007</v>
      </c>
      <c r="AF53">
        <v>19.821500000000004</v>
      </c>
      <c r="AG53">
        <v>12.881874240000002</v>
      </c>
      <c r="AH53">
        <v>30.819849840000003</v>
      </c>
      <c r="AI53">
        <v>1.3977540000000004</v>
      </c>
      <c r="AJ53">
        <v>0</v>
      </c>
      <c r="AK53">
        <v>22.296000000000003</v>
      </c>
      <c r="AL53">
        <v>34.675999999999995</v>
      </c>
      <c r="AM53">
        <v>7.0255447619047633</v>
      </c>
      <c r="AN53">
        <v>0</v>
      </c>
      <c r="AO53">
        <v>11.8794816</v>
      </c>
      <c r="AP53">
        <v>4.1633524800000004</v>
      </c>
      <c r="AQ53">
        <v>21.572979999999998</v>
      </c>
      <c r="AR53">
        <v>6.7882752000000002</v>
      </c>
      <c r="AS53">
        <v>5.021900640000001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27.648073211566732</v>
      </c>
      <c r="BB53">
        <f t="shared" si="0"/>
        <v>762.29688900892859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100.00360573418644</v>
      </c>
      <c r="L54">
        <v>69.999226673147874</v>
      </c>
      <c r="M54">
        <v>31.8860103626943</v>
      </c>
      <c r="N54">
        <v>51.880483418143541</v>
      </c>
      <c r="O54">
        <v>73.283333333333346</v>
      </c>
      <c r="P54">
        <v>24.819049632807989</v>
      </c>
      <c r="Q54">
        <v>8.2681147969717834</v>
      </c>
      <c r="R54">
        <v>18.611286568950042</v>
      </c>
      <c r="S54">
        <v>11.584360248447204</v>
      </c>
      <c r="T54">
        <v>0</v>
      </c>
      <c r="U54">
        <v>41.407589636998004</v>
      </c>
      <c r="V54">
        <v>9.1004817694369979</v>
      </c>
      <c r="W54">
        <v>13.597227296200662</v>
      </c>
      <c r="X54">
        <v>64.786596649672248</v>
      </c>
      <c r="Y54">
        <v>0</v>
      </c>
      <c r="Z54">
        <v>5.7568579200000007</v>
      </c>
      <c r="AA54">
        <v>18.736272</v>
      </c>
      <c r="AB54">
        <v>17.352844703999999</v>
      </c>
      <c r="AC54">
        <v>12.7643852736</v>
      </c>
      <c r="AD54">
        <v>16.050188044799999</v>
      </c>
      <c r="AE54">
        <v>21.712535395200007</v>
      </c>
      <c r="AF54">
        <v>19.821500000000004</v>
      </c>
      <c r="AG54">
        <v>12.881874240000002</v>
      </c>
      <c r="AH54">
        <v>30.819849840000003</v>
      </c>
      <c r="AI54">
        <v>1.3977540000000004</v>
      </c>
      <c r="AJ54">
        <v>0</v>
      </c>
      <c r="AK54">
        <v>22.296000000000003</v>
      </c>
      <c r="AL54">
        <v>34.675999999999995</v>
      </c>
      <c r="AM54">
        <v>7.0255447619047633</v>
      </c>
      <c r="AN54">
        <v>0</v>
      </c>
      <c r="AO54">
        <v>11.8794816</v>
      </c>
      <c r="AP54">
        <v>4.1633524800000004</v>
      </c>
      <c r="AQ54">
        <v>21.572979999999998</v>
      </c>
      <c r="AR54">
        <v>9.6975360000000013</v>
      </c>
      <c r="AS54">
        <v>6.49893024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27.801593375566732</v>
      </c>
      <c r="BB54">
        <f t="shared" si="0"/>
        <v>766.52965924492855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100.00360573418644</v>
      </c>
      <c r="L55">
        <v>69.999067636324881</v>
      </c>
      <c r="M55">
        <v>31.8860103626943</v>
      </c>
      <c r="N55">
        <v>51.880483418143541</v>
      </c>
      <c r="O55">
        <v>73.283333333333346</v>
      </c>
      <c r="P55">
        <v>24.819049632807989</v>
      </c>
      <c r="Q55">
        <v>8.3510031658637303</v>
      </c>
      <c r="R55">
        <v>18.611286568950042</v>
      </c>
      <c r="S55">
        <v>11.584360248447204</v>
      </c>
      <c r="T55">
        <v>0</v>
      </c>
      <c r="U55">
        <v>41.407589636998004</v>
      </c>
      <c r="V55">
        <v>9.1004817694369979</v>
      </c>
      <c r="W55">
        <v>13.597227296200662</v>
      </c>
      <c r="X55">
        <v>64.786596649672248</v>
      </c>
      <c r="Y55">
        <v>0</v>
      </c>
      <c r="Z55">
        <v>5.7568579200000007</v>
      </c>
      <c r="AA55">
        <v>18.736272</v>
      </c>
      <c r="AB55">
        <v>17.352844703999999</v>
      </c>
      <c r="AC55">
        <v>12.7643852736</v>
      </c>
      <c r="AD55">
        <v>16.050188044799999</v>
      </c>
      <c r="AE55">
        <v>21.712535395200007</v>
      </c>
      <c r="AF55">
        <v>19.821500000000004</v>
      </c>
      <c r="AG55">
        <v>12.881874240000002</v>
      </c>
      <c r="AH55">
        <v>30.819849840000003</v>
      </c>
      <c r="AI55">
        <v>1.3977540000000004</v>
      </c>
      <c r="AJ55">
        <v>0</v>
      </c>
      <c r="AK55">
        <v>22.296000000000003</v>
      </c>
      <c r="AL55">
        <v>39.010499999999993</v>
      </c>
      <c r="AM55">
        <v>7.0255447619047633</v>
      </c>
      <c r="AN55">
        <v>0</v>
      </c>
      <c r="AO55">
        <v>11.8794816</v>
      </c>
      <c r="AP55">
        <v>4.1633524800000004</v>
      </c>
      <c r="AQ55">
        <v>21.572979999999998</v>
      </c>
      <c r="AR55">
        <v>23.274086399999998</v>
      </c>
      <c r="AS55">
        <v>14.120402976000001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28.698127299789142</v>
      </c>
      <c r="BB55">
        <f t="shared" si="0"/>
        <v>791.24837778877509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100.00360573418644</v>
      </c>
      <c r="L56">
        <v>69.999067636324881</v>
      </c>
      <c r="M56">
        <v>31.8860103626943</v>
      </c>
      <c r="N56">
        <v>51.880483418143541</v>
      </c>
      <c r="O56">
        <v>73.283333333333346</v>
      </c>
      <c r="P56">
        <v>24.819049632807989</v>
      </c>
      <c r="Q56">
        <v>8.3510031658637303</v>
      </c>
      <c r="R56">
        <v>18.611286568950042</v>
      </c>
      <c r="S56">
        <v>11.584360248447204</v>
      </c>
      <c r="T56">
        <v>0</v>
      </c>
      <c r="U56">
        <v>41.407589636998004</v>
      </c>
      <c r="V56">
        <v>9.1004817694369979</v>
      </c>
      <c r="W56">
        <v>13.597227296200662</v>
      </c>
      <c r="X56">
        <v>64.786596649672248</v>
      </c>
      <c r="Y56">
        <v>0</v>
      </c>
      <c r="Z56">
        <v>5.7568579200000007</v>
      </c>
      <c r="AA56">
        <v>18.736272</v>
      </c>
      <c r="AB56">
        <v>17.352844703999999</v>
      </c>
      <c r="AC56">
        <v>12.7643852736</v>
      </c>
      <c r="AD56">
        <v>16.050188044799999</v>
      </c>
      <c r="AE56">
        <v>21.712535395200007</v>
      </c>
      <c r="AF56">
        <v>19.821500000000004</v>
      </c>
      <c r="AG56">
        <v>12.881874240000002</v>
      </c>
      <c r="AH56">
        <v>30.819849840000003</v>
      </c>
      <c r="AI56">
        <v>1.3977540000000004</v>
      </c>
      <c r="AJ56">
        <v>0</v>
      </c>
      <c r="AK56">
        <v>22.296000000000003</v>
      </c>
      <c r="AL56">
        <v>43.344999999999992</v>
      </c>
      <c r="AM56">
        <v>7.0255447619047633</v>
      </c>
      <c r="AN56">
        <v>0</v>
      </c>
      <c r="AO56">
        <v>11.8794816</v>
      </c>
      <c r="AP56">
        <v>4.1633524800000004</v>
      </c>
      <c r="AQ56">
        <v>21.572979999999998</v>
      </c>
      <c r="AR56">
        <v>23.274086399999998</v>
      </c>
      <c r="AS56">
        <v>14.120402976000001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28.849834799789143</v>
      </c>
      <c r="BB56">
        <f t="shared" si="0"/>
        <v>795.43117028877509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86.999207821660534</v>
      </c>
      <c r="L57">
        <v>69.999067636324881</v>
      </c>
      <c r="M57">
        <v>31.8860103626943</v>
      </c>
      <c r="N57">
        <v>51.880483418143541</v>
      </c>
      <c r="O57">
        <v>73.283333333333346</v>
      </c>
      <c r="P57">
        <v>24.819049632807989</v>
      </c>
      <c r="Q57">
        <v>8.3510031658637303</v>
      </c>
      <c r="R57">
        <v>18.611286568950042</v>
      </c>
      <c r="S57">
        <v>11.584360248447204</v>
      </c>
      <c r="T57">
        <v>0</v>
      </c>
      <c r="U57">
        <v>41.407589636998004</v>
      </c>
      <c r="V57">
        <v>9.1004817694369979</v>
      </c>
      <c r="W57">
        <v>13.597227296200662</v>
      </c>
      <c r="X57">
        <v>64.786596649672248</v>
      </c>
      <c r="Y57">
        <v>0</v>
      </c>
      <c r="Z57">
        <v>5.7568579200000007</v>
      </c>
      <c r="AA57">
        <v>18.736272</v>
      </c>
      <c r="AB57">
        <v>17.352844703999999</v>
      </c>
      <c r="AC57">
        <v>12.7643852736</v>
      </c>
      <c r="AD57">
        <v>16.050188044799999</v>
      </c>
      <c r="AE57">
        <v>21.712535395200007</v>
      </c>
      <c r="AF57">
        <v>19.821500000000004</v>
      </c>
      <c r="AG57">
        <v>12.881874240000002</v>
      </c>
      <c r="AH57">
        <v>30.819849840000003</v>
      </c>
      <c r="AI57">
        <v>1.3977540000000004</v>
      </c>
      <c r="AJ57">
        <v>0</v>
      </c>
      <c r="AK57">
        <v>22.296000000000003</v>
      </c>
      <c r="AL57">
        <v>45.078799999999994</v>
      </c>
      <c r="AM57">
        <v>7.0255447619047633</v>
      </c>
      <c r="AN57">
        <v>0</v>
      </c>
      <c r="AO57">
        <v>11.8794816</v>
      </c>
      <c r="AP57">
        <v>4.1633524800000004</v>
      </c>
      <c r="AQ57">
        <v>32.359470000000002</v>
      </c>
      <c r="AR57">
        <v>4.8487680000000006</v>
      </c>
      <c r="AS57">
        <v>14.120402976000001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28.188004613605912</v>
      </c>
      <c r="BB57">
        <f t="shared" si="0"/>
        <v>777.18357416243225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86.981633277451067</v>
      </c>
      <c r="L58">
        <v>69.999154568950928</v>
      </c>
      <c r="M58">
        <v>31.8860103626943</v>
      </c>
      <c r="N58">
        <v>51.880483418143541</v>
      </c>
      <c r="O58">
        <v>73.283333333333346</v>
      </c>
      <c r="P58">
        <v>24.819049632807989</v>
      </c>
      <c r="Q58">
        <v>8.3510031658637303</v>
      </c>
      <c r="R58">
        <v>18.611286568950042</v>
      </c>
      <c r="S58">
        <v>11.584360248447204</v>
      </c>
      <c r="T58">
        <v>0</v>
      </c>
      <c r="U58">
        <v>41.407589636998004</v>
      </c>
      <c r="V58">
        <v>9.1004817694369979</v>
      </c>
      <c r="W58">
        <v>13.597227296200662</v>
      </c>
      <c r="X58">
        <v>64.786596649672248</v>
      </c>
      <c r="Y58">
        <v>0</v>
      </c>
      <c r="Z58">
        <v>5.7568579200000007</v>
      </c>
      <c r="AA58">
        <v>18.736272</v>
      </c>
      <c r="AB58">
        <v>17.352844703999999</v>
      </c>
      <c r="AC58">
        <v>12.7643852736</v>
      </c>
      <c r="AD58">
        <v>16.050188044799999</v>
      </c>
      <c r="AE58">
        <v>21.712535395200007</v>
      </c>
      <c r="AF58">
        <v>19.821500000000004</v>
      </c>
      <c r="AG58">
        <v>12.881874240000002</v>
      </c>
      <c r="AH58">
        <v>30.819849840000003</v>
      </c>
      <c r="AI58">
        <v>1.3977540000000004</v>
      </c>
      <c r="AJ58">
        <v>0</v>
      </c>
      <c r="AK58">
        <v>22.296000000000003</v>
      </c>
      <c r="AL58">
        <v>45.078799999999994</v>
      </c>
      <c r="AM58">
        <v>7.0255447619047633</v>
      </c>
      <c r="AN58">
        <v>0</v>
      </c>
      <c r="AO58">
        <v>11.8794816</v>
      </c>
      <c r="AP58">
        <v>4.1633524800000004</v>
      </c>
      <c r="AQ58">
        <v>32.359470000000002</v>
      </c>
      <c r="AR58">
        <v>4.8487680000000006</v>
      </c>
      <c r="AS58">
        <v>14.120402976000001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28.187392757187723</v>
      </c>
      <c r="BB58">
        <f t="shared" si="0"/>
        <v>777.16669840726706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100.00360573418644</v>
      </c>
      <c r="L59">
        <v>69.999134391848443</v>
      </c>
      <c r="M59">
        <v>31.8860103626943</v>
      </c>
      <c r="N59">
        <v>51.880483418143541</v>
      </c>
      <c r="O59">
        <v>73.283333333333346</v>
      </c>
      <c r="P59">
        <v>24.819049632807989</v>
      </c>
      <c r="Q59">
        <v>9.5883452252252237</v>
      </c>
      <c r="R59">
        <v>18.611286568950042</v>
      </c>
      <c r="S59">
        <v>11.584360248447204</v>
      </c>
      <c r="T59">
        <v>0</v>
      </c>
      <c r="U59">
        <v>41.407589636998004</v>
      </c>
      <c r="V59">
        <v>9.1004817694369979</v>
      </c>
      <c r="W59">
        <v>13.597227296200662</v>
      </c>
      <c r="X59">
        <v>64.786596649672248</v>
      </c>
      <c r="Y59">
        <v>0</v>
      </c>
      <c r="Z59">
        <v>5.7568579200000007</v>
      </c>
      <c r="AA59">
        <v>18.736272</v>
      </c>
      <c r="AB59">
        <v>17.352844703999999</v>
      </c>
      <c r="AC59">
        <v>12.7643852736</v>
      </c>
      <c r="AD59">
        <v>16.050188044799999</v>
      </c>
      <c r="AE59">
        <v>21.712535395200007</v>
      </c>
      <c r="AF59">
        <v>19.821500000000004</v>
      </c>
      <c r="AG59">
        <v>12.881874240000002</v>
      </c>
      <c r="AH59">
        <v>30.819849840000003</v>
      </c>
      <c r="AI59">
        <v>0</v>
      </c>
      <c r="AJ59">
        <v>0</v>
      </c>
      <c r="AK59">
        <v>22.296000000000003</v>
      </c>
      <c r="AL59">
        <v>45.078799999999994</v>
      </c>
      <c r="AM59">
        <v>7.0255447619047633</v>
      </c>
      <c r="AN59">
        <v>0</v>
      </c>
      <c r="AO59">
        <v>11.8794816</v>
      </c>
      <c r="AP59">
        <v>4.1633524800000004</v>
      </c>
      <c r="AQ59">
        <v>32.359470000000002</v>
      </c>
      <c r="AR59">
        <v>4.8487680000000006</v>
      </c>
      <c r="AS59">
        <v>6.49893024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28.370795148587611</v>
      </c>
      <c r="BB59">
        <f t="shared" si="0"/>
        <v>782.22336361886164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100.00360573418644</v>
      </c>
      <c r="L60">
        <v>69.999192226915014</v>
      </c>
      <c r="M60">
        <v>31.8860103626943</v>
      </c>
      <c r="N60">
        <v>51.880483418143541</v>
      </c>
      <c r="O60">
        <v>73.283333333333346</v>
      </c>
      <c r="P60">
        <v>24.819049632807989</v>
      </c>
      <c r="Q60">
        <v>9.5883452252252237</v>
      </c>
      <c r="R60">
        <v>18.611286568950042</v>
      </c>
      <c r="S60">
        <v>11.584360248447204</v>
      </c>
      <c r="T60">
        <v>0</v>
      </c>
      <c r="U60">
        <v>41.407589636998004</v>
      </c>
      <c r="V60">
        <v>9.1004817694369979</v>
      </c>
      <c r="W60">
        <v>13.597227296200662</v>
      </c>
      <c r="X60">
        <v>64.786596649672248</v>
      </c>
      <c r="Y60">
        <v>0</v>
      </c>
      <c r="Z60">
        <v>5.7568579200000007</v>
      </c>
      <c r="AA60">
        <v>18.736272</v>
      </c>
      <c r="AB60">
        <v>17.352844703999999</v>
      </c>
      <c r="AC60">
        <v>12.7643852736</v>
      </c>
      <c r="AD60">
        <v>16.050188044799999</v>
      </c>
      <c r="AE60">
        <v>21.712535395200007</v>
      </c>
      <c r="AF60">
        <v>19.821500000000004</v>
      </c>
      <c r="AG60">
        <v>12.881874240000002</v>
      </c>
      <c r="AH60">
        <v>36.684355680000003</v>
      </c>
      <c r="AI60">
        <v>0</v>
      </c>
      <c r="AJ60">
        <v>0</v>
      </c>
      <c r="AK60">
        <v>22.296000000000003</v>
      </c>
      <c r="AL60">
        <v>45.078799999999994</v>
      </c>
      <c r="AM60">
        <v>7.0255447619047633</v>
      </c>
      <c r="AN60">
        <v>0</v>
      </c>
      <c r="AO60">
        <v>11.8794816</v>
      </c>
      <c r="AP60">
        <v>4.1633524800000004</v>
      </c>
      <c r="AQ60">
        <v>32.359470000000002</v>
      </c>
      <c r="AR60">
        <v>4.8487680000000006</v>
      </c>
      <c r="AS60">
        <v>6.49893024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28.57605509681494</v>
      </c>
      <c r="BB60">
        <f t="shared" si="0"/>
        <v>787.88266734570084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114.99638840243549</v>
      </c>
      <c r="L61">
        <v>69.999192226915014</v>
      </c>
      <c r="M61">
        <v>31.8860103626943</v>
      </c>
      <c r="N61">
        <v>51.880483418143541</v>
      </c>
      <c r="O61">
        <v>73.283333333333346</v>
      </c>
      <c r="P61">
        <v>24.819049632807989</v>
      </c>
      <c r="Q61">
        <v>9.5883452252252237</v>
      </c>
      <c r="R61">
        <v>18.611286568950042</v>
      </c>
      <c r="S61">
        <v>11.584360248447204</v>
      </c>
      <c r="T61">
        <v>0</v>
      </c>
      <c r="U61">
        <v>41.407589636998004</v>
      </c>
      <c r="V61">
        <v>9.1004817694369979</v>
      </c>
      <c r="W61">
        <v>13.597227296200662</v>
      </c>
      <c r="X61">
        <v>64.786596649672248</v>
      </c>
      <c r="Y61">
        <v>0</v>
      </c>
      <c r="Z61">
        <v>8.6352868800000007</v>
      </c>
      <c r="AA61">
        <v>18.736272</v>
      </c>
      <c r="AB61">
        <v>17.352844703999999</v>
      </c>
      <c r="AC61">
        <v>12.7643852736</v>
      </c>
      <c r="AD61">
        <v>12.009792239999999</v>
      </c>
      <c r="AE61">
        <v>21.712535395200007</v>
      </c>
      <c r="AF61">
        <v>19.821500000000004</v>
      </c>
      <c r="AG61">
        <v>12.881874240000002</v>
      </c>
      <c r="AH61">
        <v>41.093133119999997</v>
      </c>
      <c r="AI61">
        <v>0</v>
      </c>
      <c r="AJ61">
        <v>0</v>
      </c>
      <c r="AK61">
        <v>22.296000000000003</v>
      </c>
      <c r="AL61">
        <v>45.078799999999994</v>
      </c>
      <c r="AM61">
        <v>7.0255447619047633</v>
      </c>
      <c r="AN61">
        <v>0</v>
      </c>
      <c r="AO61">
        <v>11.8794816</v>
      </c>
      <c r="AP61">
        <v>4.1633524800000004</v>
      </c>
      <c r="AQ61">
        <v>32.359470000000002</v>
      </c>
      <c r="AR61">
        <v>6.7882752000000002</v>
      </c>
      <c r="AS61">
        <v>6.49893024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29.282323411003649</v>
      </c>
      <c r="BB61">
        <f t="shared" si="0"/>
        <v>807.35549949496124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130.003797139483</v>
      </c>
      <c r="L62">
        <v>69.999173826834109</v>
      </c>
      <c r="M62">
        <v>31.8860103626943</v>
      </c>
      <c r="N62">
        <v>51.880483418143541</v>
      </c>
      <c r="O62">
        <v>73.283333333333346</v>
      </c>
      <c r="P62">
        <v>24.819049632807989</v>
      </c>
      <c r="Q62">
        <v>9.5883452252252237</v>
      </c>
      <c r="R62">
        <v>18.611286568950042</v>
      </c>
      <c r="S62">
        <v>11.584360248447204</v>
      </c>
      <c r="T62">
        <v>0</v>
      </c>
      <c r="U62">
        <v>41.407589636998004</v>
      </c>
      <c r="V62">
        <v>9.1004817694369979</v>
      </c>
      <c r="W62">
        <v>13.597227296200662</v>
      </c>
      <c r="X62">
        <v>64.786596649672248</v>
      </c>
      <c r="Y62">
        <v>0</v>
      </c>
      <c r="Z62">
        <v>8.6352868800000007</v>
      </c>
      <c r="AA62">
        <v>18.736272</v>
      </c>
      <c r="AB62">
        <v>17.352844703999999</v>
      </c>
      <c r="AC62">
        <v>12.7643852736</v>
      </c>
      <c r="AD62">
        <v>12.009792239999999</v>
      </c>
      <c r="AE62">
        <v>21.712535395200007</v>
      </c>
      <c r="AF62">
        <v>19.821500000000004</v>
      </c>
      <c r="AG62">
        <v>12.881874240000002</v>
      </c>
      <c r="AH62">
        <v>43.089560639999995</v>
      </c>
      <c r="AI62">
        <v>0</v>
      </c>
      <c r="AJ62">
        <v>0</v>
      </c>
      <c r="AK62">
        <v>22.296000000000003</v>
      </c>
      <c r="AL62">
        <v>45.078799999999994</v>
      </c>
      <c r="AM62">
        <v>7.0255447619047633</v>
      </c>
      <c r="AN62">
        <v>0</v>
      </c>
      <c r="AO62">
        <v>11.8794816</v>
      </c>
      <c r="AP62">
        <v>4.1633524800000004</v>
      </c>
      <c r="AQ62">
        <v>32.359470000000002</v>
      </c>
      <c r="AR62">
        <v>6.7882752000000002</v>
      </c>
      <c r="AS62">
        <v>6.49893024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29.877457035997484</v>
      </c>
      <c r="BB62">
        <f t="shared" si="0"/>
        <v>823.76418372693388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160.78965086476691</v>
      </c>
      <c r="L63">
        <v>69.999154568950928</v>
      </c>
      <c r="M63">
        <v>31.8860103626943</v>
      </c>
      <c r="N63">
        <v>51.880483418143541</v>
      </c>
      <c r="O63">
        <v>73.283333333333346</v>
      </c>
      <c r="P63">
        <v>24.819049632807989</v>
      </c>
      <c r="Q63">
        <v>9.5883452252252237</v>
      </c>
      <c r="R63">
        <v>18.611286568950042</v>
      </c>
      <c r="S63">
        <v>11.584360248447204</v>
      </c>
      <c r="T63">
        <v>0</v>
      </c>
      <c r="U63">
        <v>41.407589636998004</v>
      </c>
      <c r="V63">
        <v>9.1004817694369979</v>
      </c>
      <c r="W63">
        <v>13.597227296200662</v>
      </c>
      <c r="X63">
        <v>64.786596649672248</v>
      </c>
      <c r="Y63">
        <v>0</v>
      </c>
      <c r="Z63">
        <v>8.6352868800000007</v>
      </c>
      <c r="AA63">
        <v>18.736272</v>
      </c>
      <c r="AB63">
        <v>17.352844703999999</v>
      </c>
      <c r="AC63">
        <v>12.7643852736</v>
      </c>
      <c r="AD63">
        <v>12.009792239999999</v>
      </c>
      <c r="AE63">
        <v>21.712535395200007</v>
      </c>
      <c r="AF63">
        <v>19.821500000000004</v>
      </c>
      <c r="AG63">
        <v>12.881874240000002</v>
      </c>
      <c r="AH63">
        <v>61.639699680000014</v>
      </c>
      <c r="AI63">
        <v>0</v>
      </c>
      <c r="AJ63">
        <v>0</v>
      </c>
      <c r="AK63">
        <v>22.296000000000003</v>
      </c>
      <c r="AL63">
        <v>45.078799999999994</v>
      </c>
      <c r="AM63">
        <v>7.0255447619047633</v>
      </c>
      <c r="AN63">
        <v>0</v>
      </c>
      <c r="AO63">
        <v>11.8794816</v>
      </c>
      <c r="AP63">
        <v>4.1633524800000004</v>
      </c>
      <c r="AQ63">
        <v>32.359470000000002</v>
      </c>
      <c r="AR63">
        <v>6.7882752000000002</v>
      </c>
      <c r="AS63">
        <v>6.49893024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31.604216108756514</v>
      </c>
      <c r="BB63">
        <f t="shared" si="0"/>
        <v>871.37339816157566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160.78965086476691</v>
      </c>
      <c r="L64">
        <v>69.999154568950928</v>
      </c>
      <c r="M64">
        <v>31.8860103626943</v>
      </c>
      <c r="N64">
        <v>51.880483418143541</v>
      </c>
      <c r="O64">
        <v>73.283333333333346</v>
      </c>
      <c r="P64">
        <v>24.819049632807989</v>
      </c>
      <c r="Q64">
        <v>9.5883452252252237</v>
      </c>
      <c r="R64">
        <v>18.611286568950042</v>
      </c>
      <c r="S64">
        <v>11.584360248447204</v>
      </c>
      <c r="T64">
        <v>0</v>
      </c>
      <c r="U64">
        <v>41.407589636998004</v>
      </c>
      <c r="V64">
        <v>9.1004817694369979</v>
      </c>
      <c r="W64">
        <v>13.597227296200662</v>
      </c>
      <c r="X64">
        <v>64.786596649672248</v>
      </c>
      <c r="Y64">
        <v>0</v>
      </c>
      <c r="Z64">
        <v>8.6352868800000007</v>
      </c>
      <c r="AA64">
        <v>18.736272</v>
      </c>
      <c r="AB64">
        <v>17.352844703999999</v>
      </c>
      <c r="AC64">
        <v>12.7643852736</v>
      </c>
      <c r="AD64">
        <v>12.009792239999999</v>
      </c>
      <c r="AE64">
        <v>21.712535395200007</v>
      </c>
      <c r="AF64">
        <v>19.821500000000004</v>
      </c>
      <c r="AG64">
        <v>12.881874240000002</v>
      </c>
      <c r="AH64">
        <v>61.639699680000014</v>
      </c>
      <c r="AI64">
        <v>0</v>
      </c>
      <c r="AJ64">
        <v>0</v>
      </c>
      <c r="AK64">
        <v>22.296000000000003</v>
      </c>
      <c r="AL64">
        <v>45.078799999999994</v>
      </c>
      <c r="AM64">
        <v>7.0255447619047633</v>
      </c>
      <c r="AN64">
        <v>0</v>
      </c>
      <c r="AO64">
        <v>11.8794816</v>
      </c>
      <c r="AP64">
        <v>4.1633524800000004</v>
      </c>
      <c r="AQ64">
        <v>35.984079999999999</v>
      </c>
      <c r="AR64">
        <v>6.7882752000000002</v>
      </c>
      <c r="AS64">
        <v>6.49893024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31.731077458756506</v>
      </c>
      <c r="BB64">
        <f t="shared" si="0"/>
        <v>874.87114681157561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160.78965086476691</v>
      </c>
      <c r="L65">
        <v>126.97500463152507</v>
      </c>
      <c r="M65">
        <v>31.8860103626943</v>
      </c>
      <c r="N65">
        <v>51.880483418143541</v>
      </c>
      <c r="O65">
        <v>73.283333333333346</v>
      </c>
      <c r="P65">
        <v>24.819049632807989</v>
      </c>
      <c r="Q65">
        <v>9.5883452252252237</v>
      </c>
      <c r="R65">
        <v>18.611286568950042</v>
      </c>
      <c r="S65">
        <v>11.584360248447204</v>
      </c>
      <c r="T65">
        <v>0</v>
      </c>
      <c r="U65">
        <v>41.407589636998004</v>
      </c>
      <c r="V65">
        <v>9.1004699999999996</v>
      </c>
      <c r="W65">
        <v>13.597227296200662</v>
      </c>
      <c r="X65">
        <v>64.788837165820425</v>
      </c>
      <c r="Y65">
        <v>0</v>
      </c>
      <c r="Z65">
        <v>5.7568579200000007</v>
      </c>
      <c r="AA65">
        <v>18.736272</v>
      </c>
      <c r="AB65">
        <v>17.352844703999999</v>
      </c>
      <c r="AC65">
        <v>12.7643852736</v>
      </c>
      <c r="AD65">
        <v>12.009792239999999</v>
      </c>
      <c r="AE65">
        <v>21.712535395200007</v>
      </c>
      <c r="AF65">
        <v>19.821500000000004</v>
      </c>
      <c r="AG65">
        <v>12.881874240000002</v>
      </c>
      <c r="AH65">
        <v>61.639699680000014</v>
      </c>
      <c r="AI65">
        <v>0</v>
      </c>
      <c r="AJ65">
        <v>0</v>
      </c>
      <c r="AK65">
        <v>22.296000000000003</v>
      </c>
      <c r="AL65">
        <v>45.078799999999994</v>
      </c>
      <c r="AM65">
        <v>7.0255447619047633</v>
      </c>
      <c r="AN65">
        <v>0</v>
      </c>
      <c r="AO65">
        <v>11.8794816</v>
      </c>
      <c r="AP65">
        <v>4.1633524800000004</v>
      </c>
      <c r="AQ65">
        <v>43.145959999999995</v>
      </c>
      <c r="AR65">
        <v>6.7882752000000002</v>
      </c>
      <c r="AS65">
        <v>6.49893024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33.875231311355527</v>
      </c>
      <c r="BB65">
        <f t="shared" si="0"/>
        <v>933.98852280826202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160.78965086476691</v>
      </c>
      <c r="L66">
        <v>126.97500463152507</v>
      </c>
      <c r="M66">
        <v>31.8860103626943</v>
      </c>
      <c r="N66">
        <v>51.880483418143541</v>
      </c>
      <c r="O66">
        <v>73.283333333333346</v>
      </c>
      <c r="P66">
        <v>24.819049632807989</v>
      </c>
      <c r="Q66">
        <v>9.5883452252252237</v>
      </c>
      <c r="R66">
        <v>18.611286568950042</v>
      </c>
      <c r="S66">
        <v>11.584360248447204</v>
      </c>
      <c r="T66">
        <v>0</v>
      </c>
      <c r="U66">
        <v>41.407589636998004</v>
      </c>
      <c r="V66">
        <v>9.1004699999999996</v>
      </c>
      <c r="W66">
        <v>13.597227296200662</v>
      </c>
      <c r="X66">
        <v>64.788837165820425</v>
      </c>
      <c r="Y66">
        <v>0</v>
      </c>
      <c r="Z66">
        <v>5.7568579200000007</v>
      </c>
      <c r="AA66">
        <v>18.736272</v>
      </c>
      <c r="AB66">
        <v>17.352844703999999</v>
      </c>
      <c r="AC66">
        <v>12.7643852736</v>
      </c>
      <c r="AD66">
        <v>16.01305632</v>
      </c>
      <c r="AE66">
        <v>21.712535395200007</v>
      </c>
      <c r="AF66">
        <v>19.821500000000004</v>
      </c>
      <c r="AG66">
        <v>12.881874240000002</v>
      </c>
      <c r="AH66">
        <v>61.639699680000014</v>
      </c>
      <c r="AI66">
        <v>0</v>
      </c>
      <c r="AJ66">
        <v>0</v>
      </c>
      <c r="AK66">
        <v>22.296000000000003</v>
      </c>
      <c r="AL66">
        <v>45.078799999999994</v>
      </c>
      <c r="AM66">
        <v>7.0255447619047633</v>
      </c>
      <c r="AN66">
        <v>0</v>
      </c>
      <c r="AO66">
        <v>11.8794816</v>
      </c>
      <c r="AP66">
        <v>4.1633524800000004</v>
      </c>
      <c r="AQ66">
        <v>43.145959999999995</v>
      </c>
      <c r="AR66">
        <v>7.7580288000000026</v>
      </c>
      <c r="AS66">
        <v>6.49893024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34.049287149755529</v>
      </c>
      <c r="BB66">
        <f t="shared" si="0"/>
        <v>938.78748464986199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160.7855091244061</v>
      </c>
      <c r="L67">
        <v>126.97257665894739</v>
      </c>
      <c r="M67">
        <v>31.8860103626943</v>
      </c>
      <c r="N67">
        <v>51.880483418143541</v>
      </c>
      <c r="O67">
        <v>73.283333333333346</v>
      </c>
      <c r="P67">
        <v>25.33909090909091</v>
      </c>
      <c r="Q67">
        <v>9.5883452252252237</v>
      </c>
      <c r="R67">
        <v>18.615363613738179</v>
      </c>
      <c r="S67">
        <v>11.584536506655908</v>
      </c>
      <c r="T67">
        <v>0</v>
      </c>
      <c r="U67">
        <v>41.407589636998004</v>
      </c>
      <c r="V67">
        <v>9.1004699999999996</v>
      </c>
      <c r="W67">
        <v>13.597450284566456</v>
      </c>
      <c r="X67">
        <v>64.788837165820425</v>
      </c>
      <c r="Y67">
        <v>0</v>
      </c>
      <c r="Z67">
        <v>5.7568579200000007</v>
      </c>
      <c r="AA67">
        <v>18.736272</v>
      </c>
      <c r="AB67">
        <v>17.352844703999999</v>
      </c>
      <c r="AC67">
        <v>12.7643852736</v>
      </c>
      <c r="AD67">
        <v>16.01305632</v>
      </c>
      <c r="AE67">
        <v>21.712535395200007</v>
      </c>
      <c r="AF67">
        <v>19.821500000000004</v>
      </c>
      <c r="AG67">
        <v>12.881874240000002</v>
      </c>
      <c r="AH67">
        <v>61.639699680000014</v>
      </c>
      <c r="AI67">
        <v>0</v>
      </c>
      <c r="AJ67">
        <v>0</v>
      </c>
      <c r="AK67">
        <v>22.296000000000003</v>
      </c>
      <c r="AL67">
        <v>45.078799999999994</v>
      </c>
      <c r="AM67">
        <v>7.0255447619047633</v>
      </c>
      <c r="AN67">
        <v>0</v>
      </c>
      <c r="AO67">
        <v>11.8794816</v>
      </c>
      <c r="AP67">
        <v>4.1633524800000004</v>
      </c>
      <c r="AQ67">
        <v>43.145959999999995</v>
      </c>
      <c r="AR67">
        <v>23.274086399999998</v>
      </c>
      <c r="AS67">
        <v>9.4529894399999996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34.713869398483894</v>
      </c>
      <c r="BB67">
        <f t="shared" si="0"/>
        <v>957.11096705584055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160.7855091244061</v>
      </c>
      <c r="L68">
        <v>126.97257665894739</v>
      </c>
      <c r="M68">
        <v>31.8860103626943</v>
      </c>
      <c r="N68">
        <v>51.880483418143541</v>
      </c>
      <c r="O68">
        <v>73.283333333333346</v>
      </c>
      <c r="P68">
        <v>25.63704975640923</v>
      </c>
      <c r="Q68">
        <v>9.5838081671415001</v>
      </c>
      <c r="R68">
        <v>18.615363613738179</v>
      </c>
      <c r="S68">
        <v>11.584536506655908</v>
      </c>
      <c r="T68">
        <v>0</v>
      </c>
      <c r="U68">
        <v>41.407589636998004</v>
      </c>
      <c r="V68">
        <v>9.1004699999999996</v>
      </c>
      <c r="W68">
        <v>13.597450284566456</v>
      </c>
      <c r="X68">
        <v>64.788837165820425</v>
      </c>
      <c r="Y68">
        <v>0</v>
      </c>
      <c r="Z68">
        <v>5.7568579200000007</v>
      </c>
      <c r="AA68">
        <v>18.736272</v>
      </c>
      <c r="AB68">
        <v>17.352844703999999</v>
      </c>
      <c r="AC68">
        <v>12.7643852736</v>
      </c>
      <c r="AD68">
        <v>16.01305632</v>
      </c>
      <c r="AE68">
        <v>21.712535395200007</v>
      </c>
      <c r="AF68">
        <v>19.821500000000004</v>
      </c>
      <c r="AG68">
        <v>12.881874240000002</v>
      </c>
      <c r="AH68">
        <v>61.639699680000014</v>
      </c>
      <c r="AI68">
        <v>1.3977540000000004</v>
      </c>
      <c r="AJ68">
        <v>0</v>
      </c>
      <c r="AK68">
        <v>22.296000000000003</v>
      </c>
      <c r="AL68">
        <v>45.078799999999994</v>
      </c>
      <c r="AM68">
        <v>7.0255447619047633</v>
      </c>
      <c r="AN68">
        <v>0</v>
      </c>
      <c r="AO68">
        <v>11.8794816</v>
      </c>
      <c r="AP68">
        <v>4.1633524800000004</v>
      </c>
      <c r="AQ68">
        <v>43.145959999999995</v>
      </c>
      <c r="AR68">
        <v>23.274086399999998</v>
      </c>
      <c r="AS68">
        <v>9.4529894399999996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34.773060493229622</v>
      </c>
      <c r="BB68">
        <f t="shared" ref="BB68:BB99" si="1">SUM(B68:AZ68)-BA68</f>
        <v>958.74295175032944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160.78522444113267</v>
      </c>
      <c r="L69">
        <v>126.97493716670371</v>
      </c>
      <c r="M69">
        <v>31.8860103626943</v>
      </c>
      <c r="N69">
        <v>51.880483418143541</v>
      </c>
      <c r="O69">
        <v>73.283333333333346</v>
      </c>
      <c r="P69">
        <v>24.819543691723741</v>
      </c>
      <c r="Q69">
        <v>9.5838081671415001</v>
      </c>
      <c r="R69">
        <v>18.615363613738179</v>
      </c>
      <c r="S69">
        <v>11.584536506655908</v>
      </c>
      <c r="T69">
        <v>0</v>
      </c>
      <c r="U69">
        <v>41.407589636998004</v>
      </c>
      <c r="V69">
        <v>9.1004699999999996</v>
      </c>
      <c r="W69">
        <v>13.597450284566456</v>
      </c>
      <c r="X69">
        <v>64.788837165820425</v>
      </c>
      <c r="Y69">
        <v>0</v>
      </c>
      <c r="Z69">
        <v>5.7568579200000007</v>
      </c>
      <c r="AA69">
        <v>18.736272</v>
      </c>
      <c r="AB69">
        <v>17.352844703999999</v>
      </c>
      <c r="AC69">
        <v>8.5010146560000006</v>
      </c>
      <c r="AD69">
        <v>16.01305632</v>
      </c>
      <c r="AE69">
        <v>21.712535395200007</v>
      </c>
      <c r="AF69">
        <v>19.821500000000004</v>
      </c>
      <c r="AG69">
        <v>12.881874240000002</v>
      </c>
      <c r="AH69">
        <v>61.639699680000014</v>
      </c>
      <c r="AI69">
        <v>6.1501176000000006</v>
      </c>
      <c r="AJ69">
        <v>0</v>
      </c>
      <c r="AK69">
        <v>22.296000000000003</v>
      </c>
      <c r="AL69">
        <v>59.209269999999997</v>
      </c>
      <c r="AM69">
        <v>7.0255447619047633</v>
      </c>
      <c r="AN69">
        <v>0</v>
      </c>
      <c r="AO69">
        <v>11.8794816</v>
      </c>
      <c r="AP69">
        <v>4.1633524800000004</v>
      </c>
      <c r="AQ69">
        <v>43.145959999999995</v>
      </c>
      <c r="AR69">
        <v>4.8487680000000006</v>
      </c>
      <c r="AS69">
        <v>6.49893024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34.507923285443596</v>
      </c>
      <c r="BB69">
        <f t="shared" si="1"/>
        <v>951.4327441003129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160.78522444113267</v>
      </c>
      <c r="L70">
        <v>126.97493716670371</v>
      </c>
      <c r="M70">
        <v>31.8860103626943</v>
      </c>
      <c r="N70">
        <v>51.880483418143541</v>
      </c>
      <c r="O70">
        <v>73.283333333333346</v>
      </c>
      <c r="P70">
        <v>24.819543691723741</v>
      </c>
      <c r="Q70">
        <v>9.5838081671415001</v>
      </c>
      <c r="R70">
        <v>18.615363613738179</v>
      </c>
      <c r="S70">
        <v>11.584536506655908</v>
      </c>
      <c r="T70">
        <v>0</v>
      </c>
      <c r="U70">
        <v>41.407589636998004</v>
      </c>
      <c r="V70">
        <v>9.1004699999999996</v>
      </c>
      <c r="W70">
        <v>13.597450284566456</v>
      </c>
      <c r="X70">
        <v>64.788837165820425</v>
      </c>
      <c r="Y70">
        <v>0</v>
      </c>
      <c r="Z70">
        <v>5.7568579200000007</v>
      </c>
      <c r="AA70">
        <v>18.736272</v>
      </c>
      <c r="AB70">
        <v>17.352844703999999</v>
      </c>
      <c r="AC70">
        <v>8.5010146560000006</v>
      </c>
      <c r="AD70">
        <v>16.050188044799999</v>
      </c>
      <c r="AE70">
        <v>21.712535395200007</v>
      </c>
      <c r="AF70">
        <v>19.821500000000004</v>
      </c>
      <c r="AG70">
        <v>12.881874240000002</v>
      </c>
      <c r="AH70">
        <v>61.639699680000014</v>
      </c>
      <c r="AI70">
        <v>6.1501176000000006</v>
      </c>
      <c r="AJ70">
        <v>0</v>
      </c>
      <c r="AK70">
        <v>22.296000000000003</v>
      </c>
      <c r="AL70">
        <v>59.209269999999997</v>
      </c>
      <c r="AM70">
        <v>7.0255447619047633</v>
      </c>
      <c r="AN70">
        <v>0</v>
      </c>
      <c r="AO70">
        <v>11.8794816</v>
      </c>
      <c r="AP70">
        <v>4.1633524800000004</v>
      </c>
      <c r="AQ70">
        <v>43.145959999999995</v>
      </c>
      <c r="AR70">
        <v>4.8487680000000006</v>
      </c>
      <c r="AS70">
        <v>6.49893024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34.509222878243591</v>
      </c>
      <c r="BB70">
        <f t="shared" si="1"/>
        <v>951.4685762323129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160.78522444113267</v>
      </c>
      <c r="L71">
        <v>126.97493716670371</v>
      </c>
      <c r="M71">
        <v>31.8860103626943</v>
      </c>
      <c r="N71">
        <v>51.880483418143541</v>
      </c>
      <c r="O71">
        <v>73.283333333333346</v>
      </c>
      <c r="P71">
        <v>24.819543691723741</v>
      </c>
      <c r="Q71">
        <v>9.5838081671415001</v>
      </c>
      <c r="R71">
        <v>18.615363613738179</v>
      </c>
      <c r="S71">
        <v>11.584536506655908</v>
      </c>
      <c r="T71">
        <v>0</v>
      </c>
      <c r="U71">
        <v>41.407589636998004</v>
      </c>
      <c r="V71">
        <v>9.1004699999999996</v>
      </c>
      <c r="W71">
        <v>13.597450284566456</v>
      </c>
      <c r="X71">
        <v>64.788837165820425</v>
      </c>
      <c r="Y71">
        <v>0</v>
      </c>
      <c r="Z71">
        <v>5.7568579200000007</v>
      </c>
      <c r="AA71">
        <v>18.736272</v>
      </c>
      <c r="AB71">
        <v>17.352844703999999</v>
      </c>
      <c r="AC71">
        <v>8.5010146560000006</v>
      </c>
      <c r="AD71">
        <v>16.050188044799999</v>
      </c>
      <c r="AE71">
        <v>21.712535395200007</v>
      </c>
      <c r="AF71">
        <v>19.821500000000004</v>
      </c>
      <c r="AG71">
        <v>12.881874240000002</v>
      </c>
      <c r="AH71">
        <v>61.639699680000014</v>
      </c>
      <c r="AI71">
        <v>6.1501176000000006</v>
      </c>
      <c r="AJ71">
        <v>0</v>
      </c>
      <c r="AK71">
        <v>22.296000000000003</v>
      </c>
      <c r="AL71">
        <v>59.209269999999997</v>
      </c>
      <c r="AM71">
        <v>7.0255447619047633</v>
      </c>
      <c r="AN71">
        <v>0</v>
      </c>
      <c r="AO71">
        <v>11.8794816</v>
      </c>
      <c r="AP71">
        <v>4.1633524800000004</v>
      </c>
      <c r="AQ71">
        <v>43.145959999999995</v>
      </c>
      <c r="AR71">
        <v>4.8487680000000006</v>
      </c>
      <c r="AS71">
        <v>6.49893024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34.509222878243591</v>
      </c>
      <c r="BB71">
        <f t="shared" si="1"/>
        <v>951.4685762323129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160.78522444113267</v>
      </c>
      <c r="L72">
        <v>126.97493716670371</v>
      </c>
      <c r="M72">
        <v>31.8860103626943</v>
      </c>
      <c r="N72">
        <v>51.880483418143541</v>
      </c>
      <c r="O72">
        <v>73.283333333333346</v>
      </c>
      <c r="P72">
        <v>24.819543691723741</v>
      </c>
      <c r="Q72">
        <v>9.5838081671415001</v>
      </c>
      <c r="R72">
        <v>18.615363613738179</v>
      </c>
      <c r="S72">
        <v>11.584536506655908</v>
      </c>
      <c r="T72">
        <v>0</v>
      </c>
      <c r="U72">
        <v>41.407589636998004</v>
      </c>
      <c r="V72">
        <v>9.1004699999999996</v>
      </c>
      <c r="W72">
        <v>13.597450284566456</v>
      </c>
      <c r="X72">
        <v>64.788837165820425</v>
      </c>
      <c r="Y72">
        <v>0</v>
      </c>
      <c r="Z72">
        <v>5.7568579200000007</v>
      </c>
      <c r="AA72">
        <v>18.736272</v>
      </c>
      <c r="AB72">
        <v>17.352844703999999</v>
      </c>
      <c r="AC72">
        <v>8.5010146560000006</v>
      </c>
      <c r="AD72">
        <v>16.050188044799999</v>
      </c>
      <c r="AE72">
        <v>21.712535395200007</v>
      </c>
      <c r="AF72">
        <v>19.821500000000004</v>
      </c>
      <c r="AG72">
        <v>12.881874240000002</v>
      </c>
      <c r="AH72">
        <v>61.639699680000014</v>
      </c>
      <c r="AI72">
        <v>6.1501176000000006</v>
      </c>
      <c r="AJ72">
        <v>0</v>
      </c>
      <c r="AK72">
        <v>22.296000000000003</v>
      </c>
      <c r="AL72">
        <v>59.209269999999997</v>
      </c>
      <c r="AM72">
        <v>7.0255447619047633</v>
      </c>
      <c r="AN72">
        <v>0</v>
      </c>
      <c r="AO72">
        <v>11.8794816</v>
      </c>
      <c r="AP72">
        <v>4.1633524800000004</v>
      </c>
      <c r="AQ72">
        <v>43.145959999999995</v>
      </c>
      <c r="AR72">
        <v>6.7882752000000002</v>
      </c>
      <c r="AS72">
        <v>6.49893024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34.577105630243594</v>
      </c>
      <c r="BB72">
        <f t="shared" si="1"/>
        <v>953.34020068031293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160.78489502379924</v>
      </c>
      <c r="L73">
        <v>126.9720478391242</v>
      </c>
      <c r="M73">
        <v>31.8860103626943</v>
      </c>
      <c r="N73">
        <v>51.880483418143541</v>
      </c>
      <c r="O73">
        <v>73.283333333333346</v>
      </c>
      <c r="P73">
        <v>24.819543691723741</v>
      </c>
      <c r="Q73">
        <v>9.5838081671415001</v>
      </c>
      <c r="R73">
        <v>18.615363613738179</v>
      </c>
      <c r="S73">
        <v>11.584536506655908</v>
      </c>
      <c r="T73">
        <v>0</v>
      </c>
      <c r="U73">
        <v>41.407589636998004</v>
      </c>
      <c r="V73">
        <v>9.1004699999999996</v>
      </c>
      <c r="W73">
        <v>13.597450284566456</v>
      </c>
      <c r="X73">
        <v>64.788837165820425</v>
      </c>
      <c r="Y73">
        <v>0</v>
      </c>
      <c r="Z73">
        <v>5.7568579200000007</v>
      </c>
      <c r="AA73">
        <v>18.736272</v>
      </c>
      <c r="AB73">
        <v>17.352844703999999</v>
      </c>
      <c r="AC73">
        <v>8.5010146560000006</v>
      </c>
      <c r="AD73">
        <v>16.050188044799999</v>
      </c>
      <c r="AE73">
        <v>21.712535395200007</v>
      </c>
      <c r="AF73">
        <v>19.821500000000004</v>
      </c>
      <c r="AG73">
        <v>12.881874240000002</v>
      </c>
      <c r="AH73">
        <v>61.639699680000014</v>
      </c>
      <c r="AI73">
        <v>6.1501176000000006</v>
      </c>
      <c r="AJ73">
        <v>0</v>
      </c>
      <c r="AK73">
        <v>22.296000000000003</v>
      </c>
      <c r="AL73">
        <v>59.209269999999997</v>
      </c>
      <c r="AM73">
        <v>7.0255447619047633</v>
      </c>
      <c r="AN73">
        <v>0</v>
      </c>
      <c r="AO73">
        <v>10.975607999999999</v>
      </c>
      <c r="AP73">
        <v>4.1633524800000004</v>
      </c>
      <c r="AQ73">
        <v>43.145959999999995</v>
      </c>
      <c r="AR73">
        <v>5.8185215999999995</v>
      </c>
      <c r="AS73">
        <v>6.49893024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34.511416492370032</v>
      </c>
      <c r="BB73">
        <f t="shared" si="1"/>
        <v>951.52904387327362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160.78489502379924</v>
      </c>
      <c r="L74">
        <v>126.9720478391242</v>
      </c>
      <c r="M74">
        <v>31.8860103626943</v>
      </c>
      <c r="N74">
        <v>51.880483418143541</v>
      </c>
      <c r="O74">
        <v>73.283333333333346</v>
      </c>
      <c r="P74">
        <v>24.819543691723741</v>
      </c>
      <c r="Q74">
        <v>9.5838081671415001</v>
      </c>
      <c r="R74">
        <v>18.615363613738179</v>
      </c>
      <c r="S74">
        <v>11.584536506655908</v>
      </c>
      <c r="T74">
        <v>0</v>
      </c>
      <c r="U74">
        <v>41.407589636998004</v>
      </c>
      <c r="V74">
        <v>9.1004699999999996</v>
      </c>
      <c r="W74">
        <v>13.597450284566456</v>
      </c>
      <c r="X74">
        <v>64.788837165820425</v>
      </c>
      <c r="Y74">
        <v>0</v>
      </c>
      <c r="Z74">
        <v>5.7568579200000007</v>
      </c>
      <c r="AA74">
        <v>18.736272</v>
      </c>
      <c r="AB74">
        <v>17.352844703999999</v>
      </c>
      <c r="AC74">
        <v>8.5010146560000006</v>
      </c>
      <c r="AD74">
        <v>16.050188044799999</v>
      </c>
      <c r="AE74">
        <v>21.712535395200007</v>
      </c>
      <c r="AF74">
        <v>19.821500000000004</v>
      </c>
      <c r="AG74">
        <v>12.881874240000002</v>
      </c>
      <c r="AH74">
        <v>61.639699680000014</v>
      </c>
      <c r="AI74">
        <v>6.1501176000000006</v>
      </c>
      <c r="AJ74">
        <v>0</v>
      </c>
      <c r="AK74">
        <v>22.296000000000003</v>
      </c>
      <c r="AL74">
        <v>59.209269999999997</v>
      </c>
      <c r="AM74">
        <v>7.0255447619047633</v>
      </c>
      <c r="AN74">
        <v>0</v>
      </c>
      <c r="AO74">
        <v>10.975607999999999</v>
      </c>
      <c r="AP74">
        <v>4.1633524800000004</v>
      </c>
      <c r="AQ74">
        <v>43.145959999999995</v>
      </c>
      <c r="AR74">
        <v>5.8185215999999995</v>
      </c>
      <c r="AS74">
        <v>6.49893024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34.511416492370032</v>
      </c>
      <c r="BB74">
        <f t="shared" si="1"/>
        <v>951.52904387327362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160.78489502379924</v>
      </c>
      <c r="L75">
        <v>126.9720478391242</v>
      </c>
      <c r="M75">
        <v>31.8860103626943</v>
      </c>
      <c r="N75">
        <v>51.880483418143541</v>
      </c>
      <c r="O75">
        <v>73.283333333333346</v>
      </c>
      <c r="P75">
        <v>27.534528751022837</v>
      </c>
      <c r="Q75">
        <v>9.5838081671415001</v>
      </c>
      <c r="R75">
        <v>18.615363613738179</v>
      </c>
      <c r="S75">
        <v>11.584536506655908</v>
      </c>
      <c r="T75">
        <v>0</v>
      </c>
      <c r="U75">
        <v>41.407589636998004</v>
      </c>
      <c r="V75">
        <v>9.1004699999999996</v>
      </c>
      <c r="W75">
        <v>13.597450284566456</v>
      </c>
      <c r="X75">
        <v>64.788837165820425</v>
      </c>
      <c r="Y75">
        <v>0</v>
      </c>
      <c r="Z75">
        <v>5.7568579200000007</v>
      </c>
      <c r="AA75">
        <v>18.736272</v>
      </c>
      <c r="AB75">
        <v>17.352844703999999</v>
      </c>
      <c r="AC75">
        <v>8.5010146560000006</v>
      </c>
      <c r="AD75">
        <v>16.050188044799999</v>
      </c>
      <c r="AE75">
        <v>21.712535395200007</v>
      </c>
      <c r="AF75">
        <v>19.821500000000004</v>
      </c>
      <c r="AG75">
        <v>12.881874240000002</v>
      </c>
      <c r="AH75">
        <v>61.639699680000014</v>
      </c>
      <c r="AI75">
        <v>6.1501176000000006</v>
      </c>
      <c r="AJ75">
        <v>0</v>
      </c>
      <c r="AK75">
        <v>22.296000000000003</v>
      </c>
      <c r="AL75">
        <v>59.209269999999997</v>
      </c>
      <c r="AM75">
        <v>7.0255447619047633</v>
      </c>
      <c r="AN75">
        <v>0</v>
      </c>
      <c r="AO75">
        <v>10.975607999999999</v>
      </c>
      <c r="AP75">
        <v>4.1633524800000004</v>
      </c>
      <c r="AQ75">
        <v>43.145959999999995</v>
      </c>
      <c r="AR75">
        <v>4.8487680000000006</v>
      </c>
      <c r="AS75">
        <v>5.021900640000001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34.520803557445504</v>
      </c>
      <c r="BB75">
        <f t="shared" si="1"/>
        <v>951.78785866749695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160.78489502379924</v>
      </c>
      <c r="L76">
        <v>126.9720478391242</v>
      </c>
      <c r="M76">
        <v>31.8860103626943</v>
      </c>
      <c r="N76">
        <v>51.880483418143541</v>
      </c>
      <c r="O76">
        <v>73.283333333333346</v>
      </c>
      <c r="P76">
        <v>27.534528751022837</v>
      </c>
      <c r="Q76">
        <v>9.5838081671415001</v>
      </c>
      <c r="R76">
        <v>18.615363613738179</v>
      </c>
      <c r="S76">
        <v>11.584536506655908</v>
      </c>
      <c r="T76">
        <v>0</v>
      </c>
      <c r="U76">
        <v>41.407589636998004</v>
      </c>
      <c r="V76">
        <v>9.1004699999999996</v>
      </c>
      <c r="W76">
        <v>13.597450284566456</v>
      </c>
      <c r="X76">
        <v>64.788837165820425</v>
      </c>
      <c r="Y76">
        <v>0</v>
      </c>
      <c r="Z76">
        <v>5.7568579200000007</v>
      </c>
      <c r="AA76">
        <v>18.736272</v>
      </c>
      <c r="AB76">
        <v>17.352844703999999</v>
      </c>
      <c r="AC76">
        <v>8.5010146560000006</v>
      </c>
      <c r="AD76">
        <v>16.050188044799999</v>
      </c>
      <c r="AE76">
        <v>21.712535395200007</v>
      </c>
      <c r="AF76">
        <v>19.821500000000004</v>
      </c>
      <c r="AG76">
        <v>12.881874240000002</v>
      </c>
      <c r="AH76">
        <v>61.639699680000014</v>
      </c>
      <c r="AI76">
        <v>6.1501176000000006</v>
      </c>
      <c r="AJ76">
        <v>0</v>
      </c>
      <c r="AK76">
        <v>22.296000000000003</v>
      </c>
      <c r="AL76">
        <v>59.209269999999997</v>
      </c>
      <c r="AM76">
        <v>7.0255447619047633</v>
      </c>
      <c r="AN76">
        <v>0</v>
      </c>
      <c r="AO76">
        <v>10.975607999999999</v>
      </c>
      <c r="AP76">
        <v>4.1633524800000004</v>
      </c>
      <c r="AQ76">
        <v>43.145959999999995</v>
      </c>
      <c r="AR76">
        <v>4.8487680000000006</v>
      </c>
      <c r="AS76">
        <v>5.021900640000001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34.520803557445504</v>
      </c>
      <c r="BB76">
        <f t="shared" si="1"/>
        <v>951.78785866749695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160.78489502379924</v>
      </c>
      <c r="L77">
        <v>126.80711278120418</v>
      </c>
      <c r="M77">
        <v>31.8860103626943</v>
      </c>
      <c r="N77">
        <v>51.880483418143541</v>
      </c>
      <c r="O77">
        <v>73.283333333333346</v>
      </c>
      <c r="P77">
        <v>27.534528751022837</v>
      </c>
      <c r="Q77">
        <v>9.5838081671415001</v>
      </c>
      <c r="R77">
        <v>18.615363613738179</v>
      </c>
      <c r="S77">
        <v>11.584536506655908</v>
      </c>
      <c r="T77">
        <v>0</v>
      </c>
      <c r="U77">
        <v>41.407589636998004</v>
      </c>
      <c r="V77">
        <v>9.1004699999999996</v>
      </c>
      <c r="W77">
        <v>13.597450284566456</v>
      </c>
      <c r="X77">
        <v>64.788837165820425</v>
      </c>
      <c r="Y77">
        <v>0</v>
      </c>
      <c r="Z77">
        <v>5.7568579200000007</v>
      </c>
      <c r="AA77">
        <v>18.736272</v>
      </c>
      <c r="AB77">
        <v>17.352844703999999</v>
      </c>
      <c r="AC77">
        <v>12.7643852736</v>
      </c>
      <c r="AD77">
        <v>16.050188044799999</v>
      </c>
      <c r="AE77">
        <v>21.712535395200007</v>
      </c>
      <c r="AF77">
        <v>19.821500000000004</v>
      </c>
      <c r="AG77">
        <v>12.881874240000002</v>
      </c>
      <c r="AH77">
        <v>61.639699680000014</v>
      </c>
      <c r="AI77">
        <v>6.1501176000000006</v>
      </c>
      <c r="AJ77">
        <v>0</v>
      </c>
      <c r="AK77">
        <v>22.296000000000003</v>
      </c>
      <c r="AL77">
        <v>45.078799999999994</v>
      </c>
      <c r="AM77">
        <v>7.0255447619047633</v>
      </c>
      <c r="AN77">
        <v>0</v>
      </c>
      <c r="AO77">
        <v>10.975607999999999</v>
      </c>
      <c r="AP77">
        <v>4.1633524800000004</v>
      </c>
      <c r="AQ77">
        <v>43.145959999999995</v>
      </c>
      <c r="AR77">
        <v>4.8487680000000006</v>
      </c>
      <c r="AS77">
        <v>5.021900640000001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34.169682222745635</v>
      </c>
      <c r="BB77">
        <f t="shared" si="1"/>
        <v>942.10694556187696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160.78489502379924</v>
      </c>
      <c r="L78">
        <v>126.80711278120418</v>
      </c>
      <c r="M78">
        <v>31.8860103626943</v>
      </c>
      <c r="N78">
        <v>51.880483418143541</v>
      </c>
      <c r="O78">
        <v>73.283333333333346</v>
      </c>
      <c r="P78">
        <v>27.534528751022837</v>
      </c>
      <c r="Q78">
        <v>9.5838081671415001</v>
      </c>
      <c r="R78">
        <v>18.615363613738179</v>
      </c>
      <c r="S78">
        <v>11.584536506655908</v>
      </c>
      <c r="T78">
        <v>0</v>
      </c>
      <c r="U78">
        <v>41.407589636998004</v>
      </c>
      <c r="V78">
        <v>9.1004699999999996</v>
      </c>
      <c r="W78">
        <v>13.597450284566456</v>
      </c>
      <c r="X78">
        <v>64.788837165820425</v>
      </c>
      <c r="Y78">
        <v>0</v>
      </c>
      <c r="Z78">
        <v>5.7568579200000007</v>
      </c>
      <c r="AA78">
        <v>18.736272</v>
      </c>
      <c r="AB78">
        <v>17.352844703999999</v>
      </c>
      <c r="AC78">
        <v>12.7643852736</v>
      </c>
      <c r="AD78">
        <v>16.050188044799999</v>
      </c>
      <c r="AE78">
        <v>21.712535395200007</v>
      </c>
      <c r="AF78">
        <v>19.821500000000004</v>
      </c>
      <c r="AG78">
        <v>12.881874240000002</v>
      </c>
      <c r="AH78">
        <v>61.639699680000014</v>
      </c>
      <c r="AI78">
        <v>2.7955080000000003</v>
      </c>
      <c r="AJ78">
        <v>0</v>
      </c>
      <c r="AK78">
        <v>22.296000000000003</v>
      </c>
      <c r="AL78">
        <v>45.078799999999994</v>
      </c>
      <c r="AM78">
        <v>7.0255447619047633</v>
      </c>
      <c r="AN78">
        <v>0</v>
      </c>
      <c r="AO78">
        <v>10.975607999999999</v>
      </c>
      <c r="AP78">
        <v>4.1633524800000004</v>
      </c>
      <c r="AQ78">
        <v>43.145959999999995</v>
      </c>
      <c r="AR78">
        <v>4.8487680000000006</v>
      </c>
      <c r="AS78">
        <v>5.021900640000001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34.052270886745632</v>
      </c>
      <c r="BB78">
        <f t="shared" si="1"/>
        <v>938.86974729787698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160.78489502379924</v>
      </c>
      <c r="L79">
        <v>126.97251439790577</v>
      </c>
      <c r="M79">
        <v>31.8860103626943</v>
      </c>
      <c r="N79">
        <v>51.880483418143541</v>
      </c>
      <c r="O79">
        <v>73.283333333333346</v>
      </c>
      <c r="P79">
        <v>27.534528751022837</v>
      </c>
      <c r="Q79">
        <v>9.5838081671415001</v>
      </c>
      <c r="R79">
        <v>18.615363613738179</v>
      </c>
      <c r="S79">
        <v>11.584536506655908</v>
      </c>
      <c r="T79">
        <v>0</v>
      </c>
      <c r="U79">
        <v>41.407589636998004</v>
      </c>
      <c r="V79">
        <v>9.1004699999999996</v>
      </c>
      <c r="W79">
        <v>13.597450284566456</v>
      </c>
      <c r="X79">
        <v>64.788837165820425</v>
      </c>
      <c r="Y79">
        <v>0</v>
      </c>
      <c r="Z79">
        <v>8.6352868800000007</v>
      </c>
      <c r="AA79">
        <v>18.909756000000002</v>
      </c>
      <c r="AB79">
        <v>17.352844703999999</v>
      </c>
      <c r="AC79">
        <v>12.7643852736</v>
      </c>
      <c r="AD79">
        <v>16.050188044799999</v>
      </c>
      <c r="AE79">
        <v>22.877840159999998</v>
      </c>
      <c r="AF79">
        <v>20.915100000000002</v>
      </c>
      <c r="AG79">
        <v>12.881874240000002</v>
      </c>
      <c r="AH79">
        <v>61.639699680000014</v>
      </c>
      <c r="AI79">
        <v>5.0319144000000007</v>
      </c>
      <c r="AJ79">
        <v>0</v>
      </c>
      <c r="AK79">
        <v>22.296000000000003</v>
      </c>
      <c r="AL79">
        <v>45.078799999999994</v>
      </c>
      <c r="AM79">
        <v>7.3768220000000007</v>
      </c>
      <c r="AN79">
        <v>0</v>
      </c>
      <c r="AO79">
        <v>10.975607999999999</v>
      </c>
      <c r="AP79">
        <v>4.1633524800000004</v>
      </c>
      <c r="AQ79">
        <v>43.145959999999995</v>
      </c>
      <c r="AR79">
        <v>4.8487680000000006</v>
      </c>
      <c r="AS79">
        <v>5.021900640000001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34.334507611536225</v>
      </c>
      <c r="BB79">
        <f t="shared" si="1"/>
        <v>946.65141355268315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160.78489502379924</v>
      </c>
      <c r="L80">
        <v>126.97251439790577</v>
      </c>
      <c r="M80">
        <v>31.8860103626943</v>
      </c>
      <c r="N80">
        <v>51.880483418143541</v>
      </c>
      <c r="O80">
        <v>73.283333333333346</v>
      </c>
      <c r="P80">
        <v>27.534528751022837</v>
      </c>
      <c r="Q80">
        <v>9.5838081671415001</v>
      </c>
      <c r="R80">
        <v>18.615363613738179</v>
      </c>
      <c r="S80">
        <v>11.584536506655908</v>
      </c>
      <c r="T80">
        <v>0</v>
      </c>
      <c r="U80">
        <v>41.407589636998004</v>
      </c>
      <c r="V80">
        <v>9.1004699999999996</v>
      </c>
      <c r="W80">
        <v>13.597450284566456</v>
      </c>
      <c r="X80">
        <v>64.788837165820425</v>
      </c>
      <c r="Y80">
        <v>0</v>
      </c>
      <c r="Z80">
        <v>8.6352868800000007</v>
      </c>
      <c r="AA80">
        <v>18.909756000000002</v>
      </c>
      <c r="AB80">
        <v>17.352844703999999</v>
      </c>
      <c r="AC80">
        <v>12.7643852736</v>
      </c>
      <c r="AD80">
        <v>16.050188044799999</v>
      </c>
      <c r="AE80">
        <v>22.877840159999998</v>
      </c>
      <c r="AF80">
        <v>20.915100000000002</v>
      </c>
      <c r="AG80">
        <v>12.881874240000002</v>
      </c>
      <c r="AH80">
        <v>61.639699680000014</v>
      </c>
      <c r="AI80">
        <v>21.469501440000005</v>
      </c>
      <c r="AJ80">
        <v>0</v>
      </c>
      <c r="AK80">
        <v>22.296000000000003</v>
      </c>
      <c r="AL80">
        <v>45.078799999999994</v>
      </c>
      <c r="AM80">
        <v>7.3768220000000007</v>
      </c>
      <c r="AN80">
        <v>0</v>
      </c>
      <c r="AO80">
        <v>10.975607999999999</v>
      </c>
      <c r="AP80">
        <v>4.1633524800000004</v>
      </c>
      <c r="AQ80">
        <v>43.145959999999995</v>
      </c>
      <c r="AR80">
        <v>4.8487680000000006</v>
      </c>
      <c r="AS80">
        <v>5.021900640000001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34.909823157936231</v>
      </c>
      <c r="BB80">
        <f t="shared" si="1"/>
        <v>962.51368504628317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160.78489502379924</v>
      </c>
      <c r="L81">
        <v>126.97251439790577</v>
      </c>
      <c r="M81">
        <v>31.8860103626943</v>
      </c>
      <c r="N81">
        <v>51.880483418143541</v>
      </c>
      <c r="O81">
        <v>73.283333333333346</v>
      </c>
      <c r="P81">
        <v>27.534528751022837</v>
      </c>
      <c r="Q81">
        <v>9.5838081671415001</v>
      </c>
      <c r="R81">
        <v>18.615363613738179</v>
      </c>
      <c r="S81">
        <v>11.584536506655908</v>
      </c>
      <c r="T81">
        <v>0</v>
      </c>
      <c r="U81">
        <v>41.407589636998004</v>
      </c>
      <c r="V81">
        <v>9.1004699999999996</v>
      </c>
      <c r="W81">
        <v>13.597450284566456</v>
      </c>
      <c r="X81">
        <v>64.788837165820425</v>
      </c>
      <c r="Y81">
        <v>0</v>
      </c>
      <c r="Z81">
        <v>8.6352868800000007</v>
      </c>
      <c r="AA81">
        <v>18.909756000000002</v>
      </c>
      <c r="AB81">
        <v>17.352844703999999</v>
      </c>
      <c r="AC81">
        <v>12.7643852736</v>
      </c>
      <c r="AD81">
        <v>16.050188044799999</v>
      </c>
      <c r="AE81">
        <v>22.877840159999998</v>
      </c>
      <c r="AF81">
        <v>20.915100000000002</v>
      </c>
      <c r="AG81">
        <v>12.881874240000002</v>
      </c>
      <c r="AH81">
        <v>61.639699680000014</v>
      </c>
      <c r="AI81">
        <v>21.469501440000005</v>
      </c>
      <c r="AJ81">
        <v>0</v>
      </c>
      <c r="AK81">
        <v>22.296000000000003</v>
      </c>
      <c r="AL81">
        <v>45.078799999999994</v>
      </c>
      <c r="AM81">
        <v>7.3768220000000007</v>
      </c>
      <c r="AN81">
        <v>0</v>
      </c>
      <c r="AO81">
        <v>10.975607999999999</v>
      </c>
      <c r="AP81">
        <v>4.1633524800000004</v>
      </c>
      <c r="AQ81">
        <v>43.145959999999995</v>
      </c>
      <c r="AR81">
        <v>6.7882752000000002</v>
      </c>
      <c r="AS81">
        <v>5.021900640000001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34.977705909936233</v>
      </c>
      <c r="BB81">
        <f t="shared" si="1"/>
        <v>964.38530949428321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160.78489502379924</v>
      </c>
      <c r="L82">
        <v>126.97251439790577</v>
      </c>
      <c r="M82">
        <v>31.8860103626943</v>
      </c>
      <c r="N82">
        <v>51.880483418143541</v>
      </c>
      <c r="O82">
        <v>73.283333333333346</v>
      </c>
      <c r="P82">
        <v>27.534528751022837</v>
      </c>
      <c r="Q82">
        <v>9.5838081671415001</v>
      </c>
      <c r="R82">
        <v>18.615363613738179</v>
      </c>
      <c r="S82">
        <v>11.584536506655908</v>
      </c>
      <c r="T82">
        <v>0</v>
      </c>
      <c r="U82">
        <v>41.407589636998004</v>
      </c>
      <c r="V82">
        <v>9.1004699999999996</v>
      </c>
      <c r="W82">
        <v>13.597450284566456</v>
      </c>
      <c r="X82">
        <v>64.788837165820425</v>
      </c>
      <c r="Y82">
        <v>0</v>
      </c>
      <c r="Z82">
        <v>8.6352868800000007</v>
      </c>
      <c r="AA82">
        <v>18.909756000000002</v>
      </c>
      <c r="AB82">
        <v>17.352844703999999</v>
      </c>
      <c r="AC82">
        <v>12.7643852736</v>
      </c>
      <c r="AD82">
        <v>16.050188044799999</v>
      </c>
      <c r="AE82">
        <v>22.877840159999998</v>
      </c>
      <c r="AF82">
        <v>20.915100000000002</v>
      </c>
      <c r="AG82">
        <v>12.881874240000002</v>
      </c>
      <c r="AH82">
        <v>61.639699680000014</v>
      </c>
      <c r="AI82">
        <v>21.469501440000005</v>
      </c>
      <c r="AJ82">
        <v>0</v>
      </c>
      <c r="AK82">
        <v>22.296000000000003</v>
      </c>
      <c r="AL82">
        <v>45.078799999999994</v>
      </c>
      <c r="AM82">
        <v>7.3768220000000007</v>
      </c>
      <c r="AN82">
        <v>0</v>
      </c>
      <c r="AO82">
        <v>10.975607999999999</v>
      </c>
      <c r="AP82">
        <v>4.1633524800000004</v>
      </c>
      <c r="AQ82">
        <v>43.145959999999995</v>
      </c>
      <c r="AR82">
        <v>6.7882752000000002</v>
      </c>
      <c r="AS82">
        <v>5.021900640000001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34.977705909936233</v>
      </c>
      <c r="BB82">
        <f t="shared" si="1"/>
        <v>964.38530949428321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160.78489502379924</v>
      </c>
      <c r="L83">
        <v>126.97251439790577</v>
      </c>
      <c r="M83">
        <v>31.8860103626943</v>
      </c>
      <c r="N83">
        <v>51.880483418143541</v>
      </c>
      <c r="O83">
        <v>73.283333333333346</v>
      </c>
      <c r="P83">
        <v>27.534528751022837</v>
      </c>
      <c r="Q83">
        <v>9.5838081671415001</v>
      </c>
      <c r="R83">
        <v>18.615363613738179</v>
      </c>
      <c r="S83">
        <v>11.584536506655908</v>
      </c>
      <c r="T83">
        <v>0</v>
      </c>
      <c r="U83">
        <v>41.407589636998004</v>
      </c>
      <c r="V83">
        <v>9.1004699999999996</v>
      </c>
      <c r="W83">
        <v>13.597450284566456</v>
      </c>
      <c r="X83">
        <v>64.788837165820425</v>
      </c>
      <c r="Y83">
        <v>0</v>
      </c>
      <c r="Z83">
        <v>8.6352868800000007</v>
      </c>
      <c r="AA83">
        <v>18.909756000000002</v>
      </c>
      <c r="AB83">
        <v>17.352844703999999</v>
      </c>
      <c r="AC83">
        <v>12.7643852736</v>
      </c>
      <c r="AD83">
        <v>16.050188044799999</v>
      </c>
      <c r="AE83">
        <v>22.877840159999998</v>
      </c>
      <c r="AF83">
        <v>20.915100000000002</v>
      </c>
      <c r="AG83">
        <v>12.881874240000002</v>
      </c>
      <c r="AH83">
        <v>61.639699680000014</v>
      </c>
      <c r="AI83">
        <v>21.469501440000005</v>
      </c>
      <c r="AJ83">
        <v>0</v>
      </c>
      <c r="AK83">
        <v>22.296000000000003</v>
      </c>
      <c r="AL83">
        <v>45.078799999999994</v>
      </c>
      <c r="AM83">
        <v>7.3768220000000007</v>
      </c>
      <c r="AN83">
        <v>0</v>
      </c>
      <c r="AO83">
        <v>10.975607999999999</v>
      </c>
      <c r="AP83">
        <v>4.1633524800000004</v>
      </c>
      <c r="AQ83">
        <v>43.145959999999995</v>
      </c>
      <c r="AR83">
        <v>6.7882752000000002</v>
      </c>
      <c r="AS83">
        <v>5.021900640000001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34.977705909936233</v>
      </c>
      <c r="BB83">
        <f t="shared" si="1"/>
        <v>964.38530949428321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160.78489502379924</v>
      </c>
      <c r="L84">
        <v>126.97251439790577</v>
      </c>
      <c r="M84">
        <v>31.8860103626943</v>
      </c>
      <c r="N84">
        <v>51.880483418143541</v>
      </c>
      <c r="O84">
        <v>73.283333333333346</v>
      </c>
      <c r="P84">
        <v>27.534528751022837</v>
      </c>
      <c r="Q84">
        <v>9.5838081671415001</v>
      </c>
      <c r="R84">
        <v>18.615363613738179</v>
      </c>
      <c r="S84">
        <v>11.584536506655908</v>
      </c>
      <c r="T84">
        <v>0</v>
      </c>
      <c r="U84">
        <v>41.407589636998004</v>
      </c>
      <c r="V84">
        <v>9.1004699999999996</v>
      </c>
      <c r="W84">
        <v>13.597450284566456</v>
      </c>
      <c r="X84">
        <v>64.788837165820425</v>
      </c>
      <c r="Y84">
        <v>0</v>
      </c>
      <c r="Z84">
        <v>8.6352868800000007</v>
      </c>
      <c r="AA84">
        <v>18.909756000000002</v>
      </c>
      <c r="AB84">
        <v>17.352844703999999</v>
      </c>
      <c r="AC84">
        <v>12.7643852736</v>
      </c>
      <c r="AD84">
        <v>16.050188044799999</v>
      </c>
      <c r="AE84">
        <v>22.877840159999998</v>
      </c>
      <c r="AF84">
        <v>20.915100000000002</v>
      </c>
      <c r="AG84">
        <v>12.881874240000002</v>
      </c>
      <c r="AH84">
        <v>61.639699680000014</v>
      </c>
      <c r="AI84">
        <v>21.469501440000005</v>
      </c>
      <c r="AJ84">
        <v>0</v>
      </c>
      <c r="AK84">
        <v>22.296000000000003</v>
      </c>
      <c r="AL84">
        <v>45.078799999999994</v>
      </c>
      <c r="AM84">
        <v>7.3768220000000007</v>
      </c>
      <c r="AN84">
        <v>0</v>
      </c>
      <c r="AO84">
        <v>10.975607999999999</v>
      </c>
      <c r="AP84">
        <v>4.1633524800000004</v>
      </c>
      <c r="AQ84">
        <v>43.145959999999995</v>
      </c>
      <c r="AR84">
        <v>23.274086399999998</v>
      </c>
      <c r="AS84">
        <v>5.021900640000001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35.554709301936228</v>
      </c>
      <c r="BB84">
        <f t="shared" si="1"/>
        <v>980.29411730228321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160.78489502379924</v>
      </c>
      <c r="L85">
        <v>126.97251439790577</v>
      </c>
      <c r="M85">
        <v>31.8860103626943</v>
      </c>
      <c r="N85">
        <v>51.880483418143541</v>
      </c>
      <c r="O85">
        <v>73.283333333333346</v>
      </c>
      <c r="P85">
        <v>27.534528751022837</v>
      </c>
      <c r="Q85">
        <v>9.5838081671415001</v>
      </c>
      <c r="R85">
        <v>18.615363613738179</v>
      </c>
      <c r="S85">
        <v>11.584536506655908</v>
      </c>
      <c r="T85">
        <v>0</v>
      </c>
      <c r="U85">
        <v>41.407589636998004</v>
      </c>
      <c r="V85">
        <v>9.1004699999999996</v>
      </c>
      <c r="W85">
        <v>13.597450284566456</v>
      </c>
      <c r="X85">
        <v>64.788837165820425</v>
      </c>
      <c r="Y85">
        <v>0</v>
      </c>
      <c r="Z85">
        <v>8.6352868800000007</v>
      </c>
      <c r="AA85">
        <v>18.909756000000002</v>
      </c>
      <c r="AB85">
        <v>17.352844703999999</v>
      </c>
      <c r="AC85">
        <v>12.7643852736</v>
      </c>
      <c r="AD85">
        <v>16.050188044799999</v>
      </c>
      <c r="AE85">
        <v>22.877840159999998</v>
      </c>
      <c r="AF85">
        <v>20.915100000000002</v>
      </c>
      <c r="AG85">
        <v>12.881874240000002</v>
      </c>
      <c r="AH85">
        <v>61.639699680000014</v>
      </c>
      <c r="AI85">
        <v>21.469501440000005</v>
      </c>
      <c r="AJ85">
        <v>0</v>
      </c>
      <c r="AK85">
        <v>22.296000000000003</v>
      </c>
      <c r="AL85">
        <v>45.078799999999994</v>
      </c>
      <c r="AM85">
        <v>7.3768220000000007</v>
      </c>
      <c r="AN85">
        <v>0</v>
      </c>
      <c r="AO85">
        <v>10.975607999999999</v>
      </c>
      <c r="AP85">
        <v>4.1633524800000004</v>
      </c>
      <c r="AQ85">
        <v>43.145959999999995</v>
      </c>
      <c r="AR85">
        <v>23.274086399999998</v>
      </c>
      <c r="AS85">
        <v>5.021900640000001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35.554709301936228</v>
      </c>
      <c r="BB85">
        <f t="shared" si="1"/>
        <v>980.29411730228321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160.78489502379924</v>
      </c>
      <c r="L86">
        <v>126.97251439790577</v>
      </c>
      <c r="M86">
        <v>31.8860103626943</v>
      </c>
      <c r="N86">
        <v>51.880483418143541</v>
      </c>
      <c r="O86">
        <v>73.283333333333346</v>
      </c>
      <c r="P86">
        <v>27.534528751022837</v>
      </c>
      <c r="Q86">
        <v>9.5838081671415001</v>
      </c>
      <c r="R86">
        <v>18.615363613738179</v>
      </c>
      <c r="S86">
        <v>11.584536506655908</v>
      </c>
      <c r="T86">
        <v>0</v>
      </c>
      <c r="U86">
        <v>41.407589636998004</v>
      </c>
      <c r="V86">
        <v>9.1004699999999996</v>
      </c>
      <c r="W86">
        <v>13.597450284566456</v>
      </c>
      <c r="X86">
        <v>64.788837165820425</v>
      </c>
      <c r="Y86">
        <v>0</v>
      </c>
      <c r="Z86">
        <v>8.6352868800000007</v>
      </c>
      <c r="AA86">
        <v>18.909756000000002</v>
      </c>
      <c r="AB86">
        <v>17.352844703999999</v>
      </c>
      <c r="AC86">
        <v>12.7643852736</v>
      </c>
      <c r="AD86">
        <v>16.050188044799999</v>
      </c>
      <c r="AE86">
        <v>22.877840159999998</v>
      </c>
      <c r="AF86">
        <v>20.915100000000002</v>
      </c>
      <c r="AG86">
        <v>12.881874240000002</v>
      </c>
      <c r="AH86">
        <v>61.639699680000014</v>
      </c>
      <c r="AI86">
        <v>6.7092191999999988</v>
      </c>
      <c r="AJ86">
        <v>0</v>
      </c>
      <c r="AK86">
        <v>22.296000000000003</v>
      </c>
      <c r="AL86">
        <v>45.078799999999994</v>
      </c>
      <c r="AM86">
        <v>7.3768220000000007</v>
      </c>
      <c r="AN86">
        <v>0</v>
      </c>
      <c r="AO86">
        <v>10.975607999999999</v>
      </c>
      <c r="AP86">
        <v>4.1633524800000004</v>
      </c>
      <c r="AQ86">
        <v>43.145959999999995</v>
      </c>
      <c r="AR86">
        <v>4.8487680000000006</v>
      </c>
      <c r="AS86">
        <v>5.021900640000001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34.393213279536226</v>
      </c>
      <c r="BB86">
        <f t="shared" si="1"/>
        <v>948.27001268468314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160.78489502379924</v>
      </c>
      <c r="L87">
        <v>126.9720478391242</v>
      </c>
      <c r="M87">
        <v>31.8860103626943</v>
      </c>
      <c r="N87">
        <v>51.880483418143541</v>
      </c>
      <c r="O87">
        <v>73.283333333333346</v>
      </c>
      <c r="P87">
        <v>27.534528751022837</v>
      </c>
      <c r="Q87">
        <v>9.5838081671415001</v>
      </c>
      <c r="R87">
        <v>18.615363613738179</v>
      </c>
      <c r="S87">
        <v>11.584536506655908</v>
      </c>
      <c r="T87">
        <v>0</v>
      </c>
      <c r="U87">
        <v>41.407589636998004</v>
      </c>
      <c r="V87">
        <v>9.1004699999999996</v>
      </c>
      <c r="W87">
        <v>13.597450284566456</v>
      </c>
      <c r="X87">
        <v>64.788837165820425</v>
      </c>
      <c r="Y87">
        <v>0</v>
      </c>
      <c r="Z87">
        <v>8.6352868800000007</v>
      </c>
      <c r="AA87">
        <v>18.736272</v>
      </c>
      <c r="AB87">
        <v>17.352844703999999</v>
      </c>
      <c r="AC87">
        <v>12.7643852736</v>
      </c>
      <c r="AD87">
        <v>16.050188044799999</v>
      </c>
      <c r="AE87">
        <v>21.712535395200007</v>
      </c>
      <c r="AF87">
        <v>19.821500000000004</v>
      </c>
      <c r="AG87">
        <v>12.881874240000002</v>
      </c>
      <c r="AH87">
        <v>61.639699680000014</v>
      </c>
      <c r="AI87">
        <v>6.1501176000000006</v>
      </c>
      <c r="AJ87">
        <v>0</v>
      </c>
      <c r="AK87">
        <v>22.296000000000003</v>
      </c>
      <c r="AL87">
        <v>45.078799999999994</v>
      </c>
      <c r="AM87">
        <v>7.0255447619047633</v>
      </c>
      <c r="AN87">
        <v>0</v>
      </c>
      <c r="AO87">
        <v>10.975607999999999</v>
      </c>
      <c r="AP87">
        <v>4.1633524800000004</v>
      </c>
      <c r="AQ87">
        <v>43.145959999999995</v>
      </c>
      <c r="AR87">
        <v>4.8487680000000006</v>
      </c>
      <c r="AS87">
        <v>5.021900640000001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34.2761998818455</v>
      </c>
      <c r="BB87">
        <f t="shared" si="1"/>
        <v>945.043791920697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160.78489502379924</v>
      </c>
      <c r="L88">
        <v>126.9720478391242</v>
      </c>
      <c r="M88">
        <v>31.8860103626943</v>
      </c>
      <c r="N88">
        <v>51.880483418143541</v>
      </c>
      <c r="O88">
        <v>73.283333333333346</v>
      </c>
      <c r="P88">
        <v>27.534528751022837</v>
      </c>
      <c r="Q88">
        <v>9.5838081671415001</v>
      </c>
      <c r="R88">
        <v>18.615363613738179</v>
      </c>
      <c r="S88">
        <v>11.584536506655908</v>
      </c>
      <c r="T88">
        <v>0</v>
      </c>
      <c r="U88">
        <v>41.407589636998004</v>
      </c>
      <c r="V88">
        <v>9.1004699999999996</v>
      </c>
      <c r="W88">
        <v>13.597450284566456</v>
      </c>
      <c r="X88">
        <v>64.788837165820425</v>
      </c>
      <c r="Y88">
        <v>0</v>
      </c>
      <c r="Z88">
        <v>8.6352868800000007</v>
      </c>
      <c r="AA88">
        <v>18.736272</v>
      </c>
      <c r="AB88">
        <v>17.352844703999999</v>
      </c>
      <c r="AC88">
        <v>12.7643852736</v>
      </c>
      <c r="AD88">
        <v>16.050188044799999</v>
      </c>
      <c r="AE88">
        <v>21.712535395200007</v>
      </c>
      <c r="AF88">
        <v>19.821500000000004</v>
      </c>
      <c r="AG88">
        <v>12.881874240000002</v>
      </c>
      <c r="AH88">
        <v>61.639699680000014</v>
      </c>
      <c r="AI88">
        <v>6.1501176000000006</v>
      </c>
      <c r="AJ88">
        <v>0</v>
      </c>
      <c r="AK88">
        <v>22.296000000000003</v>
      </c>
      <c r="AL88">
        <v>45.078799999999994</v>
      </c>
      <c r="AM88">
        <v>7.0255447619047633</v>
      </c>
      <c r="AN88">
        <v>0</v>
      </c>
      <c r="AO88">
        <v>10.975607999999999</v>
      </c>
      <c r="AP88">
        <v>4.1633524800000004</v>
      </c>
      <c r="AQ88">
        <v>43.145959999999995</v>
      </c>
      <c r="AR88">
        <v>4.8487680000000006</v>
      </c>
      <c r="AS88">
        <v>5.021900640000001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34.2761998818455</v>
      </c>
      <c r="BB88">
        <f t="shared" si="1"/>
        <v>945.043791920697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160.78489502379924</v>
      </c>
      <c r="L89">
        <v>126.9720478391242</v>
      </c>
      <c r="M89">
        <v>31.8860103626943</v>
      </c>
      <c r="N89">
        <v>51.880483418143541</v>
      </c>
      <c r="O89">
        <v>73.283333333333346</v>
      </c>
      <c r="P89">
        <v>27.534528751022837</v>
      </c>
      <c r="Q89">
        <v>9.5838081671415001</v>
      </c>
      <c r="R89">
        <v>18.615363613738179</v>
      </c>
      <c r="S89">
        <v>11.584536506655908</v>
      </c>
      <c r="T89">
        <v>0</v>
      </c>
      <c r="U89">
        <v>41.407589636998004</v>
      </c>
      <c r="V89">
        <v>9.1004699999999996</v>
      </c>
      <c r="W89">
        <v>13.597450284566456</v>
      </c>
      <c r="X89">
        <v>64.788837165820425</v>
      </c>
      <c r="Y89">
        <v>0</v>
      </c>
      <c r="Z89">
        <v>8.6352868800000007</v>
      </c>
      <c r="AA89">
        <v>18.736272</v>
      </c>
      <c r="AB89">
        <v>17.352844703999999</v>
      </c>
      <c r="AC89">
        <v>12.7643852736</v>
      </c>
      <c r="AD89">
        <v>16.050188044799999</v>
      </c>
      <c r="AE89">
        <v>21.712535395200007</v>
      </c>
      <c r="AF89">
        <v>19.821500000000004</v>
      </c>
      <c r="AG89">
        <v>12.881874240000002</v>
      </c>
      <c r="AH89">
        <v>61.639699680000014</v>
      </c>
      <c r="AI89">
        <v>6.1501176000000006</v>
      </c>
      <c r="AJ89">
        <v>0</v>
      </c>
      <c r="AK89">
        <v>22.296000000000003</v>
      </c>
      <c r="AL89">
        <v>45.078799999999994</v>
      </c>
      <c r="AM89">
        <v>7.0255447619047633</v>
      </c>
      <c r="AN89">
        <v>0</v>
      </c>
      <c r="AO89">
        <v>10.975607999999999</v>
      </c>
      <c r="AP89">
        <v>4.1633524800000004</v>
      </c>
      <c r="AQ89">
        <v>43.145959999999995</v>
      </c>
      <c r="AR89">
        <v>8.7277824000000006</v>
      </c>
      <c r="AS89">
        <v>5.021900640000001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34.411965385845498</v>
      </c>
      <c r="BB89">
        <f t="shared" si="1"/>
        <v>948.78704081669707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160.78489502379924</v>
      </c>
      <c r="L90">
        <v>126.9720478391242</v>
      </c>
      <c r="M90">
        <v>31.8860103626943</v>
      </c>
      <c r="N90">
        <v>51.880483418143541</v>
      </c>
      <c r="O90">
        <v>73.283333333333346</v>
      </c>
      <c r="P90">
        <v>27.534528751022837</v>
      </c>
      <c r="Q90">
        <v>9.5838081671415001</v>
      </c>
      <c r="R90">
        <v>18.615363613738179</v>
      </c>
      <c r="S90">
        <v>11.584536506655908</v>
      </c>
      <c r="T90">
        <v>0</v>
      </c>
      <c r="U90">
        <v>41.407589636998004</v>
      </c>
      <c r="V90">
        <v>9.1004699999999996</v>
      </c>
      <c r="W90">
        <v>13.597450284566456</v>
      </c>
      <c r="X90">
        <v>64.788837165820425</v>
      </c>
      <c r="Y90">
        <v>0</v>
      </c>
      <c r="Z90">
        <v>8.6352868800000007</v>
      </c>
      <c r="AA90">
        <v>18.736272</v>
      </c>
      <c r="AB90">
        <v>17.352844703999999</v>
      </c>
      <c r="AC90">
        <v>12.7643852736</v>
      </c>
      <c r="AD90">
        <v>16.050188044799999</v>
      </c>
      <c r="AE90">
        <v>21.712535395200007</v>
      </c>
      <c r="AF90">
        <v>19.821500000000004</v>
      </c>
      <c r="AG90">
        <v>12.881874240000002</v>
      </c>
      <c r="AH90">
        <v>61.639699680000014</v>
      </c>
      <c r="AI90">
        <v>6.1501176000000006</v>
      </c>
      <c r="AJ90">
        <v>0</v>
      </c>
      <c r="AK90">
        <v>22.296000000000003</v>
      </c>
      <c r="AL90">
        <v>45.078799999999994</v>
      </c>
      <c r="AM90">
        <v>7.0255447619047633</v>
      </c>
      <c r="AN90">
        <v>0</v>
      </c>
      <c r="AO90">
        <v>10.975607999999999</v>
      </c>
      <c r="AP90">
        <v>4.1633524800000004</v>
      </c>
      <c r="AQ90">
        <v>43.145959999999995</v>
      </c>
      <c r="AR90">
        <v>8.7277824000000006</v>
      </c>
      <c r="AS90">
        <v>5.021900640000001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34.411965385845498</v>
      </c>
      <c r="BB90">
        <f t="shared" si="1"/>
        <v>948.78704081669707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160.78489502379924</v>
      </c>
      <c r="L91">
        <v>126.9720478391242</v>
      </c>
      <c r="M91">
        <v>31.8860103626943</v>
      </c>
      <c r="N91">
        <v>51.880483418143541</v>
      </c>
      <c r="O91">
        <v>73.283333333333346</v>
      </c>
      <c r="P91">
        <v>27.534528751022837</v>
      </c>
      <c r="Q91">
        <v>9.5838081671415001</v>
      </c>
      <c r="R91">
        <v>18.615363613738179</v>
      </c>
      <c r="S91">
        <v>11.584536506655908</v>
      </c>
      <c r="T91">
        <v>0</v>
      </c>
      <c r="U91">
        <v>41.407589636998004</v>
      </c>
      <c r="V91">
        <v>9.1004699999999996</v>
      </c>
      <c r="W91">
        <v>13.597450284566456</v>
      </c>
      <c r="X91">
        <v>64.788837165820425</v>
      </c>
      <c r="Y91">
        <v>0</v>
      </c>
      <c r="Z91">
        <v>8.6352868800000007</v>
      </c>
      <c r="AA91">
        <v>18.909756000000002</v>
      </c>
      <c r="AB91">
        <v>17.352844703999999</v>
      </c>
      <c r="AC91">
        <v>12.7643852736</v>
      </c>
      <c r="AD91">
        <v>16.050188044799999</v>
      </c>
      <c r="AE91">
        <v>22.877840159999998</v>
      </c>
      <c r="AF91">
        <v>20.915100000000002</v>
      </c>
      <c r="AG91">
        <v>12.881874240000002</v>
      </c>
      <c r="AH91">
        <v>61.639699680000014</v>
      </c>
      <c r="AI91">
        <v>6.1501176000000006</v>
      </c>
      <c r="AJ91">
        <v>0</v>
      </c>
      <c r="AK91">
        <v>22.296000000000003</v>
      </c>
      <c r="AL91">
        <v>45.078799999999994</v>
      </c>
      <c r="AM91">
        <v>7.3768220000000007</v>
      </c>
      <c r="AN91">
        <v>0</v>
      </c>
      <c r="AO91">
        <v>10.975607999999999</v>
      </c>
      <c r="AP91">
        <v>4.1633524800000004</v>
      </c>
      <c r="AQ91">
        <v>43.145959999999995</v>
      </c>
      <c r="AR91">
        <v>8.7277824000000006</v>
      </c>
      <c r="AS91">
        <v>5.9081184000000002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34.540411519578825</v>
      </c>
      <c r="BB91">
        <f t="shared" si="1"/>
        <v>952.3284784458591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160.78489502379924</v>
      </c>
      <c r="L92">
        <v>126.9720478391242</v>
      </c>
      <c r="M92">
        <v>31.8860103626943</v>
      </c>
      <c r="N92">
        <v>51.880483418143541</v>
      </c>
      <c r="O92">
        <v>73.283333333333346</v>
      </c>
      <c r="P92">
        <v>27.534528751022837</v>
      </c>
      <c r="Q92">
        <v>9.5838081671415001</v>
      </c>
      <c r="R92">
        <v>18.615363613738179</v>
      </c>
      <c r="S92">
        <v>11.584536506655908</v>
      </c>
      <c r="T92">
        <v>0</v>
      </c>
      <c r="U92">
        <v>41.407589636998004</v>
      </c>
      <c r="V92">
        <v>9.1004699999999996</v>
      </c>
      <c r="W92">
        <v>13.597450284566456</v>
      </c>
      <c r="X92">
        <v>64.788837165820425</v>
      </c>
      <c r="Y92">
        <v>0</v>
      </c>
      <c r="Z92">
        <v>8.6352868800000007</v>
      </c>
      <c r="AA92">
        <v>18.909756000000002</v>
      </c>
      <c r="AB92">
        <v>17.352844703999999</v>
      </c>
      <c r="AC92">
        <v>12.7643852736</v>
      </c>
      <c r="AD92">
        <v>16.050188044799999</v>
      </c>
      <c r="AE92">
        <v>22.877840159999998</v>
      </c>
      <c r="AF92">
        <v>20.915100000000002</v>
      </c>
      <c r="AG92">
        <v>12.881874240000002</v>
      </c>
      <c r="AH92">
        <v>61.639699680000014</v>
      </c>
      <c r="AI92">
        <v>6.1501176000000006</v>
      </c>
      <c r="AJ92">
        <v>0</v>
      </c>
      <c r="AK92">
        <v>22.296000000000003</v>
      </c>
      <c r="AL92">
        <v>45.078799999999994</v>
      </c>
      <c r="AM92">
        <v>7.3768220000000007</v>
      </c>
      <c r="AN92">
        <v>0</v>
      </c>
      <c r="AO92">
        <v>10.975607999999999</v>
      </c>
      <c r="AP92">
        <v>4.1633524800000004</v>
      </c>
      <c r="AQ92">
        <v>43.145959999999995</v>
      </c>
      <c r="AR92">
        <v>8.7277824000000006</v>
      </c>
      <c r="AS92">
        <v>5.9081184000000002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34.540411519578825</v>
      </c>
      <c r="BB92">
        <f t="shared" si="1"/>
        <v>952.3284784458591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160.78489502379924</v>
      </c>
      <c r="L93">
        <v>126.97236879351901</v>
      </c>
      <c r="M93">
        <v>31.8860103626943</v>
      </c>
      <c r="N93">
        <v>51.880483418143541</v>
      </c>
      <c r="O93">
        <v>73.283333333333346</v>
      </c>
      <c r="P93">
        <v>27.534528751022837</v>
      </c>
      <c r="Q93">
        <v>9.5838081671415001</v>
      </c>
      <c r="R93">
        <v>18.615363613738179</v>
      </c>
      <c r="S93">
        <v>11.584536506655908</v>
      </c>
      <c r="T93">
        <v>0</v>
      </c>
      <c r="U93">
        <v>41.407589636998004</v>
      </c>
      <c r="V93">
        <v>9.1004699999999996</v>
      </c>
      <c r="W93">
        <v>13.597450284566456</v>
      </c>
      <c r="X93">
        <v>64.788837165820425</v>
      </c>
      <c r="Y93">
        <v>0</v>
      </c>
      <c r="Z93">
        <v>8.6352868800000007</v>
      </c>
      <c r="AA93">
        <v>18.909756000000002</v>
      </c>
      <c r="AB93">
        <v>17.352844703999999</v>
      </c>
      <c r="AC93">
        <v>12.7643852736</v>
      </c>
      <c r="AD93">
        <v>16.050188044799999</v>
      </c>
      <c r="AE93">
        <v>22.877840159999998</v>
      </c>
      <c r="AF93">
        <v>20.915100000000002</v>
      </c>
      <c r="AG93">
        <v>12.881874240000002</v>
      </c>
      <c r="AH93">
        <v>61.639699680000014</v>
      </c>
      <c r="AI93">
        <v>6.1501176000000006</v>
      </c>
      <c r="AJ93">
        <v>0</v>
      </c>
      <c r="AK93">
        <v>22.296000000000003</v>
      </c>
      <c r="AL93">
        <v>45.078799999999994</v>
      </c>
      <c r="AM93">
        <v>7.3768220000000007</v>
      </c>
      <c r="AN93">
        <v>0</v>
      </c>
      <c r="AO93">
        <v>10.975607999999999</v>
      </c>
      <c r="AP93">
        <v>4.1633524800000004</v>
      </c>
      <c r="AQ93">
        <v>43.145959999999995</v>
      </c>
      <c r="AR93">
        <v>8.7277824000000006</v>
      </c>
      <c r="AS93">
        <v>6.7943361600000003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34.571440277382948</v>
      </c>
      <c r="BB93">
        <f t="shared" si="1"/>
        <v>953.1839884024497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160.78489502379924</v>
      </c>
      <c r="L94">
        <v>126.97236879351901</v>
      </c>
      <c r="M94">
        <v>31.8860103626943</v>
      </c>
      <c r="N94">
        <v>51.880483418143541</v>
      </c>
      <c r="O94">
        <v>73.283333333333346</v>
      </c>
      <c r="P94">
        <v>27.534528751022837</v>
      </c>
      <c r="Q94">
        <v>9.5838081671415001</v>
      </c>
      <c r="R94">
        <v>18.615363613738179</v>
      </c>
      <c r="S94">
        <v>11.584536506655908</v>
      </c>
      <c r="T94">
        <v>0</v>
      </c>
      <c r="U94">
        <v>41.407589636998004</v>
      </c>
      <c r="V94">
        <v>9.1004699999999996</v>
      </c>
      <c r="W94">
        <v>13.597450284566456</v>
      </c>
      <c r="X94">
        <v>64.788837165820425</v>
      </c>
      <c r="Y94">
        <v>0</v>
      </c>
      <c r="Z94">
        <v>8.6352868800000007</v>
      </c>
      <c r="AA94">
        <v>18.909756000000002</v>
      </c>
      <c r="AB94">
        <v>17.352844703999999</v>
      </c>
      <c r="AC94">
        <v>12.7643852736</v>
      </c>
      <c r="AD94">
        <v>16.050188044799999</v>
      </c>
      <c r="AE94">
        <v>22.877840159999998</v>
      </c>
      <c r="AF94">
        <v>20.915100000000002</v>
      </c>
      <c r="AG94">
        <v>12.881874240000002</v>
      </c>
      <c r="AH94">
        <v>61.639699680000014</v>
      </c>
      <c r="AI94">
        <v>6.1501176000000006</v>
      </c>
      <c r="AJ94">
        <v>0</v>
      </c>
      <c r="AK94">
        <v>22.296000000000003</v>
      </c>
      <c r="AL94">
        <v>45.078799999999994</v>
      </c>
      <c r="AM94">
        <v>7.3768220000000007</v>
      </c>
      <c r="AN94">
        <v>0</v>
      </c>
      <c r="AO94">
        <v>10.975607999999999</v>
      </c>
      <c r="AP94">
        <v>4.1633524800000004</v>
      </c>
      <c r="AQ94">
        <v>43.145959999999995</v>
      </c>
      <c r="AR94">
        <v>8.7277824000000006</v>
      </c>
      <c r="AS94">
        <v>6.7943361600000003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34.571440277382948</v>
      </c>
      <c r="BB94">
        <f t="shared" si="1"/>
        <v>953.1839884024497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160.78489502379924</v>
      </c>
      <c r="L95">
        <v>126.97365139348446</v>
      </c>
      <c r="M95">
        <v>31.8860103626943</v>
      </c>
      <c r="N95">
        <v>51.880483418143541</v>
      </c>
      <c r="O95">
        <v>73.283333333333346</v>
      </c>
      <c r="P95">
        <v>27.534528751022837</v>
      </c>
      <c r="Q95">
        <v>9.5838081671415001</v>
      </c>
      <c r="R95">
        <v>18.615363613738179</v>
      </c>
      <c r="S95">
        <v>11.584536506655908</v>
      </c>
      <c r="T95">
        <v>0</v>
      </c>
      <c r="U95">
        <v>41.407589636998004</v>
      </c>
      <c r="V95">
        <v>9.1004699999999996</v>
      </c>
      <c r="W95">
        <v>13.597450284566456</v>
      </c>
      <c r="X95">
        <v>64.788837165820425</v>
      </c>
      <c r="Y95">
        <v>0</v>
      </c>
      <c r="Z95">
        <v>5.7568579200000007</v>
      </c>
      <c r="AA95">
        <v>18.736272</v>
      </c>
      <c r="AB95">
        <v>17.352844703999999</v>
      </c>
      <c r="AC95">
        <v>12.7643852736</v>
      </c>
      <c r="AD95">
        <v>12.009792239999999</v>
      </c>
      <c r="AE95">
        <v>21.712535395200007</v>
      </c>
      <c r="AF95">
        <v>19.821500000000004</v>
      </c>
      <c r="AG95">
        <v>12.881874240000002</v>
      </c>
      <c r="AH95">
        <v>61.639699680000014</v>
      </c>
      <c r="AI95">
        <v>1.3977540000000004</v>
      </c>
      <c r="AJ95">
        <v>0</v>
      </c>
      <c r="AK95">
        <v>22.296000000000003</v>
      </c>
      <c r="AL95">
        <v>45.078799999999994</v>
      </c>
      <c r="AM95">
        <v>7.0255447619047633</v>
      </c>
      <c r="AN95">
        <v>0</v>
      </c>
      <c r="AO95">
        <v>10.975607999999999</v>
      </c>
      <c r="AP95">
        <v>4.1633524800000004</v>
      </c>
      <c r="AQ95">
        <v>43.145959999999995</v>
      </c>
      <c r="AR95">
        <v>4.8487680000000006</v>
      </c>
      <c r="AS95">
        <v>5.021900640000001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33.867764333848406</v>
      </c>
      <c r="BB95">
        <f t="shared" si="1"/>
        <v>933.7826426582543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160.78489502379924</v>
      </c>
      <c r="L96">
        <v>126.97365139348446</v>
      </c>
      <c r="M96">
        <v>31.8860103626943</v>
      </c>
      <c r="N96">
        <v>51.880483418143541</v>
      </c>
      <c r="O96">
        <v>73.283333333333346</v>
      </c>
      <c r="P96">
        <v>27.534528751022837</v>
      </c>
      <c r="Q96">
        <v>9.5838081671415001</v>
      </c>
      <c r="R96">
        <v>18.615363613738179</v>
      </c>
      <c r="S96">
        <v>11.584536506655908</v>
      </c>
      <c r="T96">
        <v>0</v>
      </c>
      <c r="U96">
        <v>41.407589636998004</v>
      </c>
      <c r="V96">
        <v>9.1004699999999996</v>
      </c>
      <c r="W96">
        <v>13.597450284566456</v>
      </c>
      <c r="X96">
        <v>64.788837165820425</v>
      </c>
      <c r="Y96">
        <v>0</v>
      </c>
      <c r="Z96">
        <v>5.7568579200000007</v>
      </c>
      <c r="AA96">
        <v>18.736272</v>
      </c>
      <c r="AB96">
        <v>17.352844703999999</v>
      </c>
      <c r="AC96">
        <v>12.7643852736</v>
      </c>
      <c r="AD96">
        <v>12.009792239999999</v>
      </c>
      <c r="AE96">
        <v>21.712535395200007</v>
      </c>
      <c r="AF96">
        <v>19.821500000000004</v>
      </c>
      <c r="AG96">
        <v>12.881874240000002</v>
      </c>
      <c r="AH96">
        <v>61.639699680000014</v>
      </c>
      <c r="AI96">
        <v>1.3977540000000004</v>
      </c>
      <c r="AJ96">
        <v>0</v>
      </c>
      <c r="AK96">
        <v>22.296000000000003</v>
      </c>
      <c r="AL96">
        <v>45.078799999999994</v>
      </c>
      <c r="AM96">
        <v>7.0255447619047633</v>
      </c>
      <c r="AN96">
        <v>0</v>
      </c>
      <c r="AO96">
        <v>10.975607999999999</v>
      </c>
      <c r="AP96">
        <v>4.1633524800000004</v>
      </c>
      <c r="AQ96">
        <v>43.145959999999995</v>
      </c>
      <c r="AR96">
        <v>4.8487680000000006</v>
      </c>
      <c r="AS96">
        <v>5.021900640000001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33.867764333848406</v>
      </c>
      <c r="BB96">
        <f t="shared" si="1"/>
        <v>933.7826426582543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160.78489502379924</v>
      </c>
      <c r="L97">
        <v>126.97236879351901</v>
      </c>
      <c r="M97">
        <v>31.8860103626943</v>
      </c>
      <c r="N97">
        <v>51.880483418143541</v>
      </c>
      <c r="O97">
        <v>73.283333333333346</v>
      </c>
      <c r="P97">
        <v>27.534528751022837</v>
      </c>
      <c r="Q97">
        <v>9.5838081671415001</v>
      </c>
      <c r="R97">
        <v>18.615363613738179</v>
      </c>
      <c r="S97">
        <v>11.584536506655908</v>
      </c>
      <c r="T97">
        <v>0</v>
      </c>
      <c r="U97">
        <v>41.407589636998004</v>
      </c>
      <c r="V97">
        <v>9.1004699999999996</v>
      </c>
      <c r="W97">
        <v>13.597450284566456</v>
      </c>
      <c r="X97">
        <v>64.788837165820425</v>
      </c>
      <c r="Y97">
        <v>0</v>
      </c>
      <c r="Z97">
        <v>5.7568579200000007</v>
      </c>
      <c r="AA97">
        <v>18.736272</v>
      </c>
      <c r="AB97">
        <v>17.352844703999999</v>
      </c>
      <c r="AC97">
        <v>12.7643852736</v>
      </c>
      <c r="AD97">
        <v>12.009792239999999</v>
      </c>
      <c r="AE97">
        <v>21.712535395200007</v>
      </c>
      <c r="AF97">
        <v>19.821500000000004</v>
      </c>
      <c r="AG97">
        <v>12.881874240000002</v>
      </c>
      <c r="AH97">
        <v>61.639699680000014</v>
      </c>
      <c r="AI97">
        <v>1.3977540000000004</v>
      </c>
      <c r="AJ97">
        <v>0</v>
      </c>
      <c r="AK97">
        <v>22.296000000000003</v>
      </c>
      <c r="AL97">
        <v>43.344999999999992</v>
      </c>
      <c r="AM97">
        <v>7.0255447619047633</v>
      </c>
      <c r="AN97">
        <v>0</v>
      </c>
      <c r="AO97">
        <v>10.975607999999999</v>
      </c>
      <c r="AP97">
        <v>4.1633524800000004</v>
      </c>
      <c r="AQ97">
        <v>43.145959999999995</v>
      </c>
      <c r="AR97">
        <v>4.8487680000000006</v>
      </c>
      <c r="AS97">
        <v>5.021900640000001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33.807036442849622</v>
      </c>
      <c r="BB97">
        <f t="shared" si="1"/>
        <v>932.10828794928761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160.78489502379924</v>
      </c>
      <c r="L98">
        <v>126.97236879351901</v>
      </c>
      <c r="M98">
        <v>31.8860103626943</v>
      </c>
      <c r="N98">
        <v>51.880483418143541</v>
      </c>
      <c r="O98">
        <v>73.283333333333346</v>
      </c>
      <c r="P98">
        <v>27.534528751022837</v>
      </c>
      <c r="Q98">
        <v>9.5838081671415001</v>
      </c>
      <c r="R98">
        <v>18.615363613738179</v>
      </c>
      <c r="S98">
        <v>11.584536506655908</v>
      </c>
      <c r="T98">
        <v>0</v>
      </c>
      <c r="U98">
        <v>41.407589636998004</v>
      </c>
      <c r="V98">
        <v>9.1004699999999996</v>
      </c>
      <c r="W98">
        <v>13.597450284566456</v>
      </c>
      <c r="X98">
        <v>64.788837165820425</v>
      </c>
      <c r="Y98">
        <v>0</v>
      </c>
      <c r="Z98">
        <v>5.7568579200000007</v>
      </c>
      <c r="AA98">
        <v>18.736272</v>
      </c>
      <c r="AB98">
        <v>17.352844703999999</v>
      </c>
      <c r="AC98">
        <v>12.7643852736</v>
      </c>
      <c r="AD98">
        <v>12.009792239999999</v>
      </c>
      <c r="AE98">
        <v>21.712535395200007</v>
      </c>
      <c r="AF98">
        <v>19.821500000000004</v>
      </c>
      <c r="AG98">
        <v>12.881874240000002</v>
      </c>
      <c r="AH98">
        <v>61.639699680000014</v>
      </c>
      <c r="AI98">
        <v>1.3977540000000004</v>
      </c>
      <c r="AJ98">
        <v>0</v>
      </c>
      <c r="AK98">
        <v>22.296000000000003</v>
      </c>
      <c r="AL98">
        <v>43.344999999999992</v>
      </c>
      <c r="AM98">
        <v>7.0255447619047633</v>
      </c>
      <c r="AN98">
        <v>0</v>
      </c>
      <c r="AO98">
        <v>10.975607999999999</v>
      </c>
      <c r="AP98">
        <v>4.1633524800000004</v>
      </c>
      <c r="AQ98">
        <v>43.145959999999995</v>
      </c>
      <c r="AR98">
        <v>4.8487680000000006</v>
      </c>
      <c r="AS98">
        <v>5.021900640000001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33.807036442849622</v>
      </c>
      <c r="BB98">
        <f t="shared" si="1"/>
        <v>932.10828794928761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3.2034473043191785</v>
      </c>
      <c r="L99">
        <f t="shared" si="2"/>
        <v>2.2841604999016276</v>
      </c>
      <c r="M99">
        <f t="shared" si="2"/>
        <v>0.76526424870466425</v>
      </c>
      <c r="N99">
        <f t="shared" si="2"/>
        <v>1.2451316020354475</v>
      </c>
      <c r="O99">
        <f t="shared" si="2"/>
        <v>1.7588000000000041</v>
      </c>
      <c r="P99">
        <f t="shared" si="2"/>
        <v>0.61209529427427745</v>
      </c>
      <c r="Q99">
        <f t="shared" si="2"/>
        <v>0.20774340556889923</v>
      </c>
      <c r="R99">
        <f t="shared" si="2"/>
        <v>0.41963442097200815</v>
      </c>
      <c r="S99">
        <f t="shared" si="2"/>
        <v>0.25637897355299183</v>
      </c>
      <c r="T99">
        <f t="shared" si="2"/>
        <v>0</v>
      </c>
      <c r="U99">
        <f t="shared" si="2"/>
        <v>0.98789063333154503</v>
      </c>
      <c r="V99">
        <f t="shared" si="2"/>
        <v>0.20429037196413719</v>
      </c>
      <c r="W99">
        <f t="shared" si="2"/>
        <v>0.30585115349963143</v>
      </c>
      <c r="X99">
        <f t="shared" si="2"/>
        <v>1.5549242501731697</v>
      </c>
      <c r="Y99">
        <f t="shared" si="2"/>
        <v>0</v>
      </c>
      <c r="Z99">
        <f t="shared" si="2"/>
        <v>0.1453606624800001</v>
      </c>
      <c r="AA99">
        <f t="shared" si="2"/>
        <v>0.45019098000000057</v>
      </c>
      <c r="AB99">
        <f t="shared" si="2"/>
        <v>0.41646827289600019</v>
      </c>
      <c r="AC99">
        <f t="shared" si="2"/>
        <v>0.29781850533120074</v>
      </c>
      <c r="AD99">
        <f t="shared" si="2"/>
        <v>0.3760764907896007</v>
      </c>
      <c r="AE99">
        <f t="shared" si="2"/>
        <v>0.52459676377920117</v>
      </c>
      <c r="AF99">
        <f t="shared" si="2"/>
        <v>0.47899680000000006</v>
      </c>
      <c r="AG99">
        <f t="shared" si="2"/>
        <v>0.30916498175999957</v>
      </c>
      <c r="AH99">
        <f t="shared" si="2"/>
        <v>1.2831206040000014</v>
      </c>
      <c r="AI99">
        <f t="shared" si="2"/>
        <v>0.16246094742000008</v>
      </c>
      <c r="AJ99">
        <f t="shared" si="2"/>
        <v>0</v>
      </c>
      <c r="AK99">
        <f t="shared" si="2"/>
        <v>0.53510400000000058</v>
      </c>
      <c r="AL99">
        <f t="shared" si="2"/>
        <v>1.1864826849999981</v>
      </c>
      <c r="AM99">
        <f t="shared" si="2"/>
        <v>0.16966690599999981</v>
      </c>
      <c r="AN99">
        <f t="shared" si="2"/>
        <v>0</v>
      </c>
      <c r="AO99">
        <f t="shared" si="2"/>
        <v>0.28071731519999965</v>
      </c>
      <c r="AP99">
        <f t="shared" si="2"/>
        <v>0.1121292093600002</v>
      </c>
      <c r="AQ99">
        <f t="shared" si="2"/>
        <v>0.92208113249999857</v>
      </c>
      <c r="AR99">
        <f t="shared" si="2"/>
        <v>0.19879948799999989</v>
      </c>
      <c r="AS99">
        <f t="shared" si="2"/>
        <v>0.15653559700800013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0.76339842320611662</v>
      </c>
      <c r="BB99">
        <f t="shared" si="1"/>
        <v>21.047985076615465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24.995142941854724</v>
      </c>
      <c r="L3">
        <v>18.860122107484734</v>
      </c>
      <c r="M3">
        <v>0</v>
      </c>
      <c r="N3">
        <v>30.002796543253201</v>
      </c>
      <c r="O3">
        <v>50.382291666666667</v>
      </c>
      <c r="P3">
        <v>62.070613055348716</v>
      </c>
      <c r="Q3">
        <v>1.0359853072128229</v>
      </c>
      <c r="R3">
        <v>3.0034908764582706</v>
      </c>
      <c r="S3">
        <v>1.99980458671763</v>
      </c>
      <c r="T3">
        <v>0</v>
      </c>
      <c r="U3">
        <v>192.46496447101285</v>
      </c>
      <c r="V3">
        <v>5.2654200000000007</v>
      </c>
      <c r="W3">
        <v>7.7118852459016409</v>
      </c>
      <c r="X3">
        <v>37.471502623577351</v>
      </c>
      <c r="Y3">
        <v>0</v>
      </c>
      <c r="Z3">
        <v>1.6646651999999995</v>
      </c>
      <c r="AA3">
        <v>10.83564</v>
      </c>
      <c r="AB3">
        <v>10.035570480000001</v>
      </c>
      <c r="AC3">
        <v>7.3819532319999999</v>
      </c>
      <c r="AD3">
        <v>9.2822125759999992</v>
      </c>
      <c r="AE3">
        <v>12.556885224</v>
      </c>
      <c r="AF3">
        <v>0</v>
      </c>
      <c r="AG3">
        <v>0</v>
      </c>
      <c r="AH3">
        <v>35.6477316</v>
      </c>
      <c r="AI3">
        <v>3.5567619999999995</v>
      </c>
      <c r="AJ3">
        <v>0</v>
      </c>
      <c r="AK3">
        <v>12.891999999999999</v>
      </c>
      <c r="AL3">
        <v>21.247200000000007</v>
      </c>
      <c r="AM3">
        <v>4.0624761904761915</v>
      </c>
      <c r="AN3">
        <v>0</v>
      </c>
      <c r="AO3">
        <v>6.7955159999999992</v>
      </c>
      <c r="AP3">
        <v>3.2862773999999995</v>
      </c>
      <c r="AQ3">
        <v>0</v>
      </c>
      <c r="AR3">
        <v>13.459967999999998</v>
      </c>
      <c r="AS3">
        <v>8.1661711199999996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20.864726705010689</v>
      </c>
      <c r="BB3">
        <f>SUM(B3:AZ3)-BA3</f>
        <v>575.27032174295425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24.995142941854724</v>
      </c>
      <c r="L4">
        <v>18.860122107484734</v>
      </c>
      <c r="M4">
        <v>0</v>
      </c>
      <c r="N4">
        <v>30.002796543253201</v>
      </c>
      <c r="O4">
        <v>50.382291666666667</v>
      </c>
      <c r="P4">
        <v>62.070613055348716</v>
      </c>
      <c r="Q4">
        <v>1.0359853072128229</v>
      </c>
      <c r="R4">
        <v>3.0034908764582706</v>
      </c>
      <c r="S4">
        <v>1.99980458671763</v>
      </c>
      <c r="T4">
        <v>0</v>
      </c>
      <c r="U4">
        <v>192.46496447101285</v>
      </c>
      <c r="V4">
        <v>5.2654200000000007</v>
      </c>
      <c r="W4">
        <v>7.7118852459016409</v>
      </c>
      <c r="X4">
        <v>37.471502623577351</v>
      </c>
      <c r="Y4">
        <v>0</v>
      </c>
      <c r="Z4">
        <v>1.6646651999999995</v>
      </c>
      <c r="AA4">
        <v>10.83564</v>
      </c>
      <c r="AB4">
        <v>10.035570480000001</v>
      </c>
      <c r="AC4">
        <v>7.3819532319999999</v>
      </c>
      <c r="AD4">
        <v>9.2822125759999992</v>
      </c>
      <c r="AE4">
        <v>12.556885224</v>
      </c>
      <c r="AF4">
        <v>0</v>
      </c>
      <c r="AG4">
        <v>0</v>
      </c>
      <c r="AH4">
        <v>35.6477316</v>
      </c>
      <c r="AI4">
        <v>3.5567619999999995</v>
      </c>
      <c r="AJ4">
        <v>0</v>
      </c>
      <c r="AK4">
        <v>12.891999999999999</v>
      </c>
      <c r="AL4">
        <v>21.247200000000007</v>
      </c>
      <c r="AM4">
        <v>4.0624761904761915</v>
      </c>
      <c r="AN4">
        <v>0</v>
      </c>
      <c r="AO4">
        <v>6.7955159999999992</v>
      </c>
      <c r="AP4">
        <v>3.2862773999999995</v>
      </c>
      <c r="AQ4">
        <v>0</v>
      </c>
      <c r="AR4">
        <v>13.459967999999998</v>
      </c>
      <c r="AS4">
        <v>8.1661711199999996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20.864726705010689</v>
      </c>
      <c r="BB4">
        <f t="shared" ref="BB4:BB67" si="0">SUM(B4:AZ4)-BA4</f>
        <v>575.27032174295425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49.99936075826627</v>
      </c>
      <c r="L5">
        <v>19.004979974146515</v>
      </c>
      <c r="M5">
        <v>0</v>
      </c>
      <c r="N5">
        <v>30.002796543253201</v>
      </c>
      <c r="O5">
        <v>50.382291666666667</v>
      </c>
      <c r="P5">
        <v>62.070613055348716</v>
      </c>
      <c r="Q5">
        <v>1.1714722988505744</v>
      </c>
      <c r="R5">
        <v>10.763273191593353</v>
      </c>
      <c r="S5">
        <v>6.7010968210361064</v>
      </c>
      <c r="T5">
        <v>0</v>
      </c>
      <c r="U5">
        <v>192.46496447101285</v>
      </c>
      <c r="V5">
        <v>5.2654200000000007</v>
      </c>
      <c r="W5">
        <v>7.399015433854907</v>
      </c>
      <c r="X5">
        <v>37.471502623577351</v>
      </c>
      <c r="Y5">
        <v>0</v>
      </c>
      <c r="Z5">
        <v>1.6646651999999995</v>
      </c>
      <c r="AA5">
        <v>10.83564</v>
      </c>
      <c r="AB5">
        <v>10.035570480000001</v>
      </c>
      <c r="AC5">
        <v>7.3819532319999999</v>
      </c>
      <c r="AD5">
        <v>9.2822125759999992</v>
      </c>
      <c r="AE5">
        <v>12.556885224</v>
      </c>
      <c r="AF5">
        <v>0</v>
      </c>
      <c r="AG5">
        <v>0</v>
      </c>
      <c r="AH5">
        <v>35.6477316</v>
      </c>
      <c r="AI5">
        <v>3.5567619999999995</v>
      </c>
      <c r="AJ5">
        <v>0</v>
      </c>
      <c r="AK5">
        <v>12.891999999999999</v>
      </c>
      <c r="AL5">
        <v>21.247200000000007</v>
      </c>
      <c r="AM5">
        <v>4.0624761904761915</v>
      </c>
      <c r="AN5">
        <v>0</v>
      </c>
      <c r="AO5">
        <v>6.7955159999999992</v>
      </c>
      <c r="AP5">
        <v>3.2862773999999995</v>
      </c>
      <c r="AQ5">
        <v>0</v>
      </c>
      <c r="AR5">
        <v>3.9258239999999995</v>
      </c>
      <c r="AS5">
        <v>8.1661711199999996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21.841178907534253</v>
      </c>
      <c r="BB5">
        <f t="shared" si="0"/>
        <v>602.1924929525486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49.99936075826627</v>
      </c>
      <c r="L6">
        <v>19.004975770162684</v>
      </c>
      <c r="M6">
        <v>0</v>
      </c>
      <c r="N6">
        <v>30.002796543253201</v>
      </c>
      <c r="O6">
        <v>50.382291666666667</v>
      </c>
      <c r="P6">
        <v>62.070613055348716</v>
      </c>
      <c r="Q6">
        <v>1.1714722988505744</v>
      </c>
      <c r="R6">
        <v>10.763273191593353</v>
      </c>
      <c r="S6">
        <v>6.7010968210361064</v>
      </c>
      <c r="T6">
        <v>0</v>
      </c>
      <c r="U6">
        <v>192.46496447101285</v>
      </c>
      <c r="V6">
        <v>5.2654200000000007</v>
      </c>
      <c r="W6">
        <v>7.399015433854907</v>
      </c>
      <c r="X6">
        <v>37.471502623577351</v>
      </c>
      <c r="Y6">
        <v>0</v>
      </c>
      <c r="Z6">
        <v>1.6646651999999995</v>
      </c>
      <c r="AA6">
        <v>10.83564</v>
      </c>
      <c r="AB6">
        <v>10.035570480000001</v>
      </c>
      <c r="AC6">
        <v>7.3819532319999999</v>
      </c>
      <c r="AD6">
        <v>9.2822125759999992</v>
      </c>
      <c r="AE6">
        <v>12.556885224</v>
      </c>
      <c r="AF6">
        <v>0</v>
      </c>
      <c r="AG6">
        <v>0</v>
      </c>
      <c r="AH6">
        <v>29.706443</v>
      </c>
      <c r="AI6">
        <v>3.5567619999999995</v>
      </c>
      <c r="AJ6">
        <v>0</v>
      </c>
      <c r="AK6">
        <v>12.891999999999999</v>
      </c>
      <c r="AL6">
        <v>21.247200000000007</v>
      </c>
      <c r="AM6">
        <v>4.0624761904761915</v>
      </c>
      <c r="AN6">
        <v>0</v>
      </c>
      <c r="AO6">
        <v>6.7955159999999992</v>
      </c>
      <c r="AP6">
        <v>3.2862773999999995</v>
      </c>
      <c r="AQ6">
        <v>0</v>
      </c>
      <c r="AR6">
        <v>3.9258239999999995</v>
      </c>
      <c r="AS6">
        <v>8.1661711199999996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21.633233786394815</v>
      </c>
      <c r="BB6">
        <f t="shared" si="0"/>
        <v>596.45914526970432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50.001142241379313</v>
      </c>
      <c r="L7">
        <v>19.004957038995375</v>
      </c>
      <c r="M7">
        <v>0</v>
      </c>
      <c r="N7">
        <v>30.002796543253201</v>
      </c>
      <c r="O7">
        <v>50.382291666666667</v>
      </c>
      <c r="P7">
        <v>62.070613055348716</v>
      </c>
      <c r="Q7">
        <v>1.1714722988505744</v>
      </c>
      <c r="R7">
        <v>10.763273191593353</v>
      </c>
      <c r="S7">
        <v>6.7010968210361064</v>
      </c>
      <c r="T7">
        <v>0</v>
      </c>
      <c r="U7">
        <v>192.46496447101285</v>
      </c>
      <c r="V7">
        <v>5.2654200000000007</v>
      </c>
      <c r="W7">
        <v>7.399015433854907</v>
      </c>
      <c r="X7">
        <v>37.471502623577351</v>
      </c>
      <c r="Y7">
        <v>0</v>
      </c>
      <c r="Z7">
        <v>1.6646651999999995</v>
      </c>
      <c r="AA7">
        <v>10.83564</v>
      </c>
      <c r="AB7">
        <v>10.035570480000001</v>
      </c>
      <c r="AC7">
        <v>7.3819532319999999</v>
      </c>
      <c r="AD7">
        <v>9.2822125759999992</v>
      </c>
      <c r="AE7">
        <v>12.556885224</v>
      </c>
      <c r="AF7">
        <v>0</v>
      </c>
      <c r="AG7">
        <v>0</v>
      </c>
      <c r="AH7">
        <v>29.706443</v>
      </c>
      <c r="AI7">
        <v>3.5567619999999995</v>
      </c>
      <c r="AJ7">
        <v>0</v>
      </c>
      <c r="AK7">
        <v>12.891999999999999</v>
      </c>
      <c r="AL7">
        <v>21.247200000000007</v>
      </c>
      <c r="AM7">
        <v>4.0624761904761915</v>
      </c>
      <c r="AN7">
        <v>0</v>
      </c>
      <c r="AO7">
        <v>6.7955159999999992</v>
      </c>
      <c r="AP7">
        <v>3.2862773999999995</v>
      </c>
      <c r="AQ7">
        <v>0</v>
      </c>
      <c r="AR7">
        <v>3.9258239999999995</v>
      </c>
      <c r="AS7">
        <v>3.4168079999999996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21.467067722712919</v>
      </c>
      <c r="BB7">
        <f t="shared" si="0"/>
        <v>591.87771096533186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49.999849731271247</v>
      </c>
      <c r="L8">
        <v>19.004940586282903</v>
      </c>
      <c r="M8">
        <v>0</v>
      </c>
      <c r="N8">
        <v>30.002796543253201</v>
      </c>
      <c r="O8">
        <v>50.382291666666667</v>
      </c>
      <c r="P8">
        <v>62.070613055348716</v>
      </c>
      <c r="Q8">
        <v>1.1714722988505744</v>
      </c>
      <c r="R8">
        <v>10.763273191593353</v>
      </c>
      <c r="S8">
        <v>6.7010968210361064</v>
      </c>
      <c r="T8">
        <v>0</v>
      </c>
      <c r="U8">
        <v>192.46496447101285</v>
      </c>
      <c r="V8">
        <v>5.2654200000000007</v>
      </c>
      <c r="W8">
        <v>7.399015433854907</v>
      </c>
      <c r="X8">
        <v>37.471502623577351</v>
      </c>
      <c r="Y8">
        <v>0</v>
      </c>
      <c r="Z8">
        <v>1.6646651999999995</v>
      </c>
      <c r="AA8">
        <v>10.83564</v>
      </c>
      <c r="AB8">
        <v>10.035570480000001</v>
      </c>
      <c r="AC8">
        <v>7.3819532319999999</v>
      </c>
      <c r="AD8">
        <v>9.2822125759999992</v>
      </c>
      <c r="AE8">
        <v>12.556885224</v>
      </c>
      <c r="AF8">
        <v>0</v>
      </c>
      <c r="AG8">
        <v>0</v>
      </c>
      <c r="AH8">
        <v>29.706443</v>
      </c>
      <c r="AI8">
        <v>3.5567619999999995</v>
      </c>
      <c r="AJ8">
        <v>0</v>
      </c>
      <c r="AK8">
        <v>12.891999999999999</v>
      </c>
      <c r="AL8">
        <v>21.247200000000007</v>
      </c>
      <c r="AM8">
        <v>4.0624761904761915</v>
      </c>
      <c r="AN8">
        <v>0</v>
      </c>
      <c r="AO8">
        <v>6.7955159999999992</v>
      </c>
      <c r="AP8">
        <v>3.2862773999999995</v>
      </c>
      <c r="AQ8">
        <v>0</v>
      </c>
      <c r="AR8">
        <v>3.9258239999999995</v>
      </c>
      <c r="AS8">
        <v>2.9042868000000004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21.4490836670142</v>
      </c>
      <c r="BB8">
        <f t="shared" si="0"/>
        <v>591.38186485821018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50.001281888856894</v>
      </c>
      <c r="L9">
        <v>19.004940586282903</v>
      </c>
      <c r="M9">
        <v>0</v>
      </c>
      <c r="N9">
        <v>30.002796543253201</v>
      </c>
      <c r="O9">
        <v>50.382291666666667</v>
      </c>
      <c r="P9">
        <v>62.070613055348716</v>
      </c>
      <c r="Q9">
        <v>1.1714722988505744</v>
      </c>
      <c r="R9">
        <v>10.763273191593353</v>
      </c>
      <c r="S9">
        <v>6.7010968210361064</v>
      </c>
      <c r="T9">
        <v>0</v>
      </c>
      <c r="U9">
        <v>192.46496447101285</v>
      </c>
      <c r="V9">
        <v>5.2654200000000007</v>
      </c>
      <c r="W9">
        <v>7.399015433854907</v>
      </c>
      <c r="X9">
        <v>37.471502623577351</v>
      </c>
      <c r="Y9">
        <v>0</v>
      </c>
      <c r="Z9">
        <v>1.6646651999999995</v>
      </c>
      <c r="AA9">
        <v>10.83564</v>
      </c>
      <c r="AB9">
        <v>10.035570480000001</v>
      </c>
      <c r="AC9">
        <v>7.3819532319999999</v>
      </c>
      <c r="AD9">
        <v>9.2822125759999992</v>
      </c>
      <c r="AE9">
        <v>12.556885224</v>
      </c>
      <c r="AF9">
        <v>0</v>
      </c>
      <c r="AG9">
        <v>0</v>
      </c>
      <c r="AH9">
        <v>29.706443</v>
      </c>
      <c r="AI9">
        <v>3.5567619999999995</v>
      </c>
      <c r="AJ9">
        <v>0</v>
      </c>
      <c r="AK9">
        <v>12.891999999999999</v>
      </c>
      <c r="AL9">
        <v>21.247200000000007</v>
      </c>
      <c r="AM9">
        <v>4.0624761904761915</v>
      </c>
      <c r="AN9">
        <v>0</v>
      </c>
      <c r="AO9">
        <v>7.0195439999999998</v>
      </c>
      <c r="AP9">
        <v>3.2862773999999995</v>
      </c>
      <c r="AQ9">
        <v>0</v>
      </c>
      <c r="AR9">
        <v>3.9258239999999995</v>
      </c>
      <c r="AS9">
        <v>2.9042868000000004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21.456974772529698</v>
      </c>
      <c r="BB9">
        <f t="shared" si="0"/>
        <v>591.59943391028025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49.999823590007729</v>
      </c>
      <c r="L10">
        <v>19.004946332294608</v>
      </c>
      <c r="M10">
        <v>0</v>
      </c>
      <c r="N10">
        <v>30.002796543253201</v>
      </c>
      <c r="O10">
        <v>50.382291666666667</v>
      </c>
      <c r="P10">
        <v>62.070613055348716</v>
      </c>
      <c r="Q10">
        <v>1.1714722988505744</v>
      </c>
      <c r="R10">
        <v>10.763273191593353</v>
      </c>
      <c r="S10">
        <v>6.7010968210361064</v>
      </c>
      <c r="T10">
        <v>0</v>
      </c>
      <c r="U10">
        <v>192.46496447101285</v>
      </c>
      <c r="V10">
        <v>5.2654200000000007</v>
      </c>
      <c r="W10">
        <v>7.399015433854907</v>
      </c>
      <c r="X10">
        <v>37.471502623577351</v>
      </c>
      <c r="Y10">
        <v>0</v>
      </c>
      <c r="Z10">
        <v>1.6646651999999995</v>
      </c>
      <c r="AA10">
        <v>10.83564</v>
      </c>
      <c r="AB10">
        <v>10.035570480000001</v>
      </c>
      <c r="AC10">
        <v>7.3819532319999999</v>
      </c>
      <c r="AD10">
        <v>9.2822125759999992</v>
      </c>
      <c r="AE10">
        <v>12.556885224</v>
      </c>
      <c r="AF10">
        <v>0</v>
      </c>
      <c r="AG10">
        <v>0</v>
      </c>
      <c r="AH10">
        <v>29.706443</v>
      </c>
      <c r="AI10">
        <v>3.5567619999999995</v>
      </c>
      <c r="AJ10">
        <v>0</v>
      </c>
      <c r="AK10">
        <v>12.891999999999999</v>
      </c>
      <c r="AL10">
        <v>21.247200000000007</v>
      </c>
      <c r="AM10">
        <v>4.0624761904761915</v>
      </c>
      <c r="AN10">
        <v>0</v>
      </c>
      <c r="AO10">
        <v>7.0195439999999998</v>
      </c>
      <c r="AP10">
        <v>3.2862773999999995</v>
      </c>
      <c r="AQ10">
        <v>0</v>
      </c>
      <c r="AR10">
        <v>3.9258239999999995</v>
      </c>
      <c r="AS10">
        <v>2.9042868000000004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21.456923933180377</v>
      </c>
      <c r="BB10">
        <f t="shared" si="0"/>
        <v>591.59803219679213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49.999789603010058</v>
      </c>
      <c r="L11">
        <v>19.004928207997018</v>
      </c>
      <c r="M11">
        <v>0</v>
      </c>
      <c r="N11">
        <v>30.002796543253201</v>
      </c>
      <c r="O11">
        <v>50.382291666666667</v>
      </c>
      <c r="P11">
        <v>62.070613055348716</v>
      </c>
      <c r="Q11">
        <v>1.1714722988505744</v>
      </c>
      <c r="R11">
        <v>10.763273191593353</v>
      </c>
      <c r="S11">
        <v>6.7010968210361064</v>
      </c>
      <c r="T11">
        <v>0</v>
      </c>
      <c r="U11">
        <v>192.46496447101285</v>
      </c>
      <c r="V11">
        <v>5.2654200000000007</v>
      </c>
      <c r="W11">
        <v>4.8398757751937982</v>
      </c>
      <c r="X11">
        <v>37.471502623577351</v>
      </c>
      <c r="Y11">
        <v>0</v>
      </c>
      <c r="Z11">
        <v>1.6646651999999995</v>
      </c>
      <c r="AA11">
        <v>10.83564</v>
      </c>
      <c r="AB11">
        <v>10.035570480000001</v>
      </c>
      <c r="AC11">
        <v>7.3819532319999999</v>
      </c>
      <c r="AD11">
        <v>9.2822125759999992</v>
      </c>
      <c r="AE11">
        <v>12.556885224</v>
      </c>
      <c r="AF11">
        <v>0</v>
      </c>
      <c r="AG11">
        <v>0</v>
      </c>
      <c r="AH11">
        <v>29.706443</v>
      </c>
      <c r="AI11">
        <v>3.5567619999999995</v>
      </c>
      <c r="AJ11">
        <v>0</v>
      </c>
      <c r="AK11">
        <v>12.891999999999999</v>
      </c>
      <c r="AL11">
        <v>21.247200000000007</v>
      </c>
      <c r="AM11">
        <v>4.0624761904761915</v>
      </c>
      <c r="AN11">
        <v>0</v>
      </c>
      <c r="AO11">
        <v>7.0195439999999998</v>
      </c>
      <c r="AP11">
        <v>3.2862773999999995</v>
      </c>
      <c r="AQ11">
        <v>0</v>
      </c>
      <c r="AR11">
        <v>3.9258239999999995</v>
      </c>
      <c r="AS11">
        <v>2.9042868000000004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21.367352184779875</v>
      </c>
      <c r="BB11">
        <f t="shared" si="0"/>
        <v>589.12841217523635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49.999789603010058</v>
      </c>
      <c r="L12">
        <v>19.004928207997018</v>
      </c>
      <c r="M12">
        <v>0</v>
      </c>
      <c r="N12">
        <v>30.002796543253201</v>
      </c>
      <c r="O12">
        <v>50.382291666666667</v>
      </c>
      <c r="P12">
        <v>62.070613055348716</v>
      </c>
      <c r="Q12">
        <v>1.1714722988505744</v>
      </c>
      <c r="R12">
        <v>10.763273191593353</v>
      </c>
      <c r="S12">
        <v>6.7010968210361064</v>
      </c>
      <c r="T12">
        <v>0</v>
      </c>
      <c r="U12">
        <v>192.46496447101285</v>
      </c>
      <c r="V12">
        <v>5.2654200000000007</v>
      </c>
      <c r="W12">
        <v>4.8398757751937982</v>
      </c>
      <c r="X12">
        <v>37.471502623577351</v>
      </c>
      <c r="Y12">
        <v>0</v>
      </c>
      <c r="Z12">
        <v>1.6646651999999995</v>
      </c>
      <c r="AA12">
        <v>10.83564</v>
      </c>
      <c r="AB12">
        <v>10.035570480000001</v>
      </c>
      <c r="AC12">
        <v>7.3819532319999999</v>
      </c>
      <c r="AD12">
        <v>9.2822125759999992</v>
      </c>
      <c r="AE12">
        <v>12.556885224</v>
      </c>
      <c r="AF12">
        <v>0</v>
      </c>
      <c r="AG12">
        <v>0</v>
      </c>
      <c r="AH12">
        <v>29.706443</v>
      </c>
      <c r="AI12">
        <v>3.5567619999999995</v>
      </c>
      <c r="AJ12">
        <v>0</v>
      </c>
      <c r="AK12">
        <v>12.891999999999999</v>
      </c>
      <c r="AL12">
        <v>21.247200000000007</v>
      </c>
      <c r="AM12">
        <v>4.0624761904761915</v>
      </c>
      <c r="AN12">
        <v>0</v>
      </c>
      <c r="AO12">
        <v>7.0195439999999998</v>
      </c>
      <c r="AP12">
        <v>3.2862773999999995</v>
      </c>
      <c r="AQ12">
        <v>0</v>
      </c>
      <c r="AR12">
        <v>3.9258239999999995</v>
      </c>
      <c r="AS12">
        <v>2.9042868000000004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21.367352184779875</v>
      </c>
      <c r="BB12">
        <f t="shared" si="0"/>
        <v>589.12841217523635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49.999789603010058</v>
      </c>
      <c r="L13">
        <v>19.004914487910359</v>
      </c>
      <c r="M13">
        <v>0</v>
      </c>
      <c r="N13">
        <v>30.002796543253201</v>
      </c>
      <c r="O13">
        <v>50.382291666666667</v>
      </c>
      <c r="P13">
        <v>62.070613055348716</v>
      </c>
      <c r="Q13">
        <v>1.6168760328767122</v>
      </c>
      <c r="R13">
        <v>10.763457319856538</v>
      </c>
      <c r="S13">
        <v>6.6994422338568933</v>
      </c>
      <c r="T13">
        <v>0</v>
      </c>
      <c r="U13">
        <v>192.46496447101285</v>
      </c>
      <c r="V13">
        <v>5.2654200000000007</v>
      </c>
      <c r="W13">
        <v>4.8398757751937982</v>
      </c>
      <c r="X13">
        <v>37.471502623577351</v>
      </c>
      <c r="Y13">
        <v>0</v>
      </c>
      <c r="Z13">
        <v>1.6646651999999995</v>
      </c>
      <c r="AA13">
        <v>10.83564</v>
      </c>
      <c r="AB13">
        <v>10.035570480000001</v>
      </c>
      <c r="AC13">
        <v>7.3819532319999999</v>
      </c>
      <c r="AD13">
        <v>9.2822125759999992</v>
      </c>
      <c r="AE13">
        <v>12.556885224</v>
      </c>
      <c r="AF13">
        <v>0</v>
      </c>
      <c r="AG13">
        <v>0</v>
      </c>
      <c r="AH13">
        <v>29.706443</v>
      </c>
      <c r="AI13">
        <v>3.5567619999999995</v>
      </c>
      <c r="AJ13">
        <v>0</v>
      </c>
      <c r="AK13">
        <v>12.891999999999999</v>
      </c>
      <c r="AL13">
        <v>21.247200000000007</v>
      </c>
      <c r="AM13">
        <v>4.0624761904761915</v>
      </c>
      <c r="AN13">
        <v>0</v>
      </c>
      <c r="AO13">
        <v>7.0195439999999998</v>
      </c>
      <c r="AP13">
        <v>3.2862773999999995</v>
      </c>
      <c r="AQ13">
        <v>0</v>
      </c>
      <c r="AR13">
        <v>3.9258239999999995</v>
      </c>
      <c r="AS13">
        <v>2.9042868000000004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21.382889128110257</v>
      </c>
      <c r="BB13">
        <f t="shared" si="0"/>
        <v>589.55679478692934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49.999789603010058</v>
      </c>
      <c r="L14">
        <v>19.688641575785852</v>
      </c>
      <c r="M14">
        <v>0</v>
      </c>
      <c r="N14">
        <v>30.002796543253201</v>
      </c>
      <c r="O14">
        <v>50.382291666666667</v>
      </c>
      <c r="P14">
        <v>62.070613055348716</v>
      </c>
      <c r="Q14">
        <v>1.6168760328767122</v>
      </c>
      <c r="R14">
        <v>10.763457319856538</v>
      </c>
      <c r="S14">
        <v>6.6994422338568933</v>
      </c>
      <c r="T14">
        <v>0</v>
      </c>
      <c r="U14">
        <v>192.46496447101285</v>
      </c>
      <c r="V14">
        <v>5.2654200000000007</v>
      </c>
      <c r="W14">
        <v>4.8398757751937982</v>
      </c>
      <c r="X14">
        <v>37.471502623577351</v>
      </c>
      <c r="Y14">
        <v>0</v>
      </c>
      <c r="Z14">
        <v>1.6646651999999995</v>
      </c>
      <c r="AA14">
        <v>10.83564</v>
      </c>
      <c r="AB14">
        <v>10.035570480000001</v>
      </c>
      <c r="AC14">
        <v>7.3819532319999999</v>
      </c>
      <c r="AD14">
        <v>9.2822125759999992</v>
      </c>
      <c r="AE14">
        <v>12.556885224</v>
      </c>
      <c r="AF14">
        <v>0</v>
      </c>
      <c r="AG14">
        <v>0</v>
      </c>
      <c r="AH14">
        <v>29.706443</v>
      </c>
      <c r="AI14">
        <v>3.5567619999999995</v>
      </c>
      <c r="AJ14">
        <v>0</v>
      </c>
      <c r="AK14">
        <v>12.891999999999999</v>
      </c>
      <c r="AL14">
        <v>21.247200000000007</v>
      </c>
      <c r="AM14">
        <v>4.0624761904761915</v>
      </c>
      <c r="AN14">
        <v>0</v>
      </c>
      <c r="AO14">
        <v>7.0195439999999998</v>
      </c>
      <c r="AP14">
        <v>3.2862773999999995</v>
      </c>
      <c r="AQ14">
        <v>0</v>
      </c>
      <c r="AR14">
        <v>3.9258239999999995</v>
      </c>
      <c r="AS14">
        <v>2.9042868000000004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21.406819596685111</v>
      </c>
      <c r="BB14">
        <f t="shared" si="0"/>
        <v>590.21659140623001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49.999961556566767</v>
      </c>
      <c r="L15">
        <v>19.688536198751965</v>
      </c>
      <c r="M15">
        <v>0</v>
      </c>
      <c r="N15">
        <v>30.002796543253201</v>
      </c>
      <c r="O15">
        <v>50.382291666666667</v>
      </c>
      <c r="P15">
        <v>62.239336991500956</v>
      </c>
      <c r="Q15">
        <v>1.6608800623719913</v>
      </c>
      <c r="R15">
        <v>10.763356447368421</v>
      </c>
      <c r="S15">
        <v>6.7007847864248093</v>
      </c>
      <c r="T15">
        <v>0</v>
      </c>
      <c r="U15">
        <v>192.46496447101285</v>
      </c>
      <c r="V15">
        <v>5.2645724733367194</v>
      </c>
      <c r="W15">
        <v>4.9988860566448796</v>
      </c>
      <c r="X15">
        <v>37.471502623577351</v>
      </c>
      <c r="Y15">
        <v>0</v>
      </c>
      <c r="Z15">
        <v>3.329330399999999</v>
      </c>
      <c r="AA15">
        <v>10.83564</v>
      </c>
      <c r="AB15">
        <v>10.035570480000001</v>
      </c>
      <c r="AC15">
        <v>7.3819532319999999</v>
      </c>
      <c r="AD15">
        <v>9.2822125759999992</v>
      </c>
      <c r="AE15">
        <v>12.556885224</v>
      </c>
      <c r="AF15">
        <v>0</v>
      </c>
      <c r="AG15">
        <v>0</v>
      </c>
      <c r="AH15">
        <v>29.706443</v>
      </c>
      <c r="AI15">
        <v>3.5567619999999995</v>
      </c>
      <c r="AJ15">
        <v>0</v>
      </c>
      <c r="AK15">
        <v>12.891999999999999</v>
      </c>
      <c r="AL15">
        <v>20.155329999999999</v>
      </c>
      <c r="AM15">
        <v>4.0624761904761915</v>
      </c>
      <c r="AN15">
        <v>0</v>
      </c>
      <c r="AO15">
        <v>7.0195439999999998</v>
      </c>
      <c r="AP15">
        <v>2.928366</v>
      </c>
      <c r="AQ15">
        <v>0</v>
      </c>
      <c r="AR15">
        <v>2.80416</v>
      </c>
      <c r="AS15">
        <v>2.9042868000000004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21.388108731675374</v>
      </c>
      <c r="BB15">
        <f t="shared" si="0"/>
        <v>589.70072104827761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49.999961556566767</v>
      </c>
      <c r="L16">
        <v>19.688536198751965</v>
      </c>
      <c r="M16">
        <v>0</v>
      </c>
      <c r="N16">
        <v>30.002796543253201</v>
      </c>
      <c r="O16">
        <v>50.382291666666667</v>
      </c>
      <c r="P16">
        <v>62.239336991500956</v>
      </c>
      <c r="Q16">
        <v>1.6373136474820145</v>
      </c>
      <c r="R16">
        <v>10.763356447368421</v>
      </c>
      <c r="S16">
        <v>6.7007847864248093</v>
      </c>
      <c r="T16">
        <v>0</v>
      </c>
      <c r="U16">
        <v>192.46496447101285</v>
      </c>
      <c r="V16">
        <v>5.2645724733367194</v>
      </c>
      <c r="W16">
        <v>4.9988860566448796</v>
      </c>
      <c r="X16">
        <v>37.471502623577351</v>
      </c>
      <c r="Y16">
        <v>0</v>
      </c>
      <c r="Z16">
        <v>3.329330399999999</v>
      </c>
      <c r="AA16">
        <v>10.83564</v>
      </c>
      <c r="AB16">
        <v>10.035570480000001</v>
      </c>
      <c r="AC16">
        <v>7.3819532319999999</v>
      </c>
      <c r="AD16">
        <v>9.2822125759999992</v>
      </c>
      <c r="AE16">
        <v>12.556885224</v>
      </c>
      <c r="AF16">
        <v>0</v>
      </c>
      <c r="AG16">
        <v>0</v>
      </c>
      <c r="AH16">
        <v>29.706443</v>
      </c>
      <c r="AI16">
        <v>3.5567619999999995</v>
      </c>
      <c r="AJ16">
        <v>0</v>
      </c>
      <c r="AK16">
        <v>12.891999999999999</v>
      </c>
      <c r="AL16">
        <v>20.155329999999999</v>
      </c>
      <c r="AM16">
        <v>4.0624761904761915</v>
      </c>
      <c r="AN16">
        <v>0</v>
      </c>
      <c r="AO16">
        <v>7.0195439999999998</v>
      </c>
      <c r="AP16">
        <v>2.928366</v>
      </c>
      <c r="AQ16">
        <v>0</v>
      </c>
      <c r="AR16">
        <v>2.80416</v>
      </c>
      <c r="AS16">
        <v>2.9042868000000004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21.387283924576657</v>
      </c>
      <c r="BB16">
        <f t="shared" si="0"/>
        <v>589.6779794404863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49.999961556566767</v>
      </c>
      <c r="L17">
        <v>19.688536198751965</v>
      </c>
      <c r="M17">
        <v>0</v>
      </c>
      <c r="N17">
        <v>30.002796543253201</v>
      </c>
      <c r="O17">
        <v>50.382291666666667</v>
      </c>
      <c r="P17">
        <v>62.239336991500956</v>
      </c>
      <c r="Q17">
        <v>1.6373136474820145</v>
      </c>
      <c r="R17">
        <v>10.763356447368421</v>
      </c>
      <c r="S17">
        <v>6.7007847864248093</v>
      </c>
      <c r="T17">
        <v>0</v>
      </c>
      <c r="U17">
        <v>192.46496447101285</v>
      </c>
      <c r="V17">
        <v>5.2635500891265599</v>
      </c>
      <c r="W17">
        <v>4.9988860566448796</v>
      </c>
      <c r="X17">
        <v>37.471502623577351</v>
      </c>
      <c r="Y17">
        <v>0</v>
      </c>
      <c r="Z17">
        <v>3.329330399999999</v>
      </c>
      <c r="AA17">
        <v>10.83564</v>
      </c>
      <c r="AB17">
        <v>10.035570480000001</v>
      </c>
      <c r="AC17">
        <v>7.3819532319999999</v>
      </c>
      <c r="AD17">
        <v>9.2822125759999992</v>
      </c>
      <c r="AE17">
        <v>12.556885224</v>
      </c>
      <c r="AF17">
        <v>0</v>
      </c>
      <c r="AG17">
        <v>0</v>
      </c>
      <c r="AH17">
        <v>29.706443</v>
      </c>
      <c r="AI17">
        <v>3.5567619999999995</v>
      </c>
      <c r="AJ17">
        <v>0</v>
      </c>
      <c r="AK17">
        <v>12.891999999999999</v>
      </c>
      <c r="AL17">
        <v>20.155329999999999</v>
      </c>
      <c r="AM17">
        <v>4.0624761904761915</v>
      </c>
      <c r="AN17">
        <v>0</v>
      </c>
      <c r="AO17">
        <v>7.0195439999999998</v>
      </c>
      <c r="AP17">
        <v>2.928366</v>
      </c>
      <c r="AQ17">
        <v>0</v>
      </c>
      <c r="AR17">
        <v>2.80416</v>
      </c>
      <c r="AS17">
        <v>2.9042868000000004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21.387248141129298</v>
      </c>
      <c r="BB17">
        <f t="shared" si="0"/>
        <v>589.67699283972354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49.999961556566767</v>
      </c>
      <c r="L18">
        <v>19.688536198751965</v>
      </c>
      <c r="M18">
        <v>0</v>
      </c>
      <c r="N18">
        <v>30.002796543253201</v>
      </c>
      <c r="O18">
        <v>50.382291666666667</v>
      </c>
      <c r="P18">
        <v>62.239336991500956</v>
      </c>
      <c r="Q18">
        <v>1.6373136474820145</v>
      </c>
      <c r="R18">
        <v>10.763356447368421</v>
      </c>
      <c r="S18">
        <v>6.7007847864248093</v>
      </c>
      <c r="T18">
        <v>0</v>
      </c>
      <c r="U18">
        <v>192.46496447101285</v>
      </c>
      <c r="V18">
        <v>5.2635500891265599</v>
      </c>
      <c r="W18">
        <v>4.9988860566448796</v>
      </c>
      <c r="X18">
        <v>37.471502623577351</v>
      </c>
      <c r="Y18">
        <v>0</v>
      </c>
      <c r="Z18">
        <v>3.329330399999999</v>
      </c>
      <c r="AA18">
        <v>10.83564</v>
      </c>
      <c r="AB18">
        <v>10.035570480000001</v>
      </c>
      <c r="AC18">
        <v>7.3819532319999999</v>
      </c>
      <c r="AD18">
        <v>9.2822125759999992</v>
      </c>
      <c r="AE18">
        <v>12.556885224</v>
      </c>
      <c r="AF18">
        <v>0</v>
      </c>
      <c r="AG18">
        <v>0</v>
      </c>
      <c r="AH18">
        <v>29.706443</v>
      </c>
      <c r="AI18">
        <v>3.5567619999999995</v>
      </c>
      <c r="AJ18">
        <v>0</v>
      </c>
      <c r="AK18">
        <v>12.891999999999999</v>
      </c>
      <c r="AL18">
        <v>20.155329999999999</v>
      </c>
      <c r="AM18">
        <v>4.0624761904761915</v>
      </c>
      <c r="AN18">
        <v>0</v>
      </c>
      <c r="AO18">
        <v>7.0195439999999998</v>
      </c>
      <c r="AP18">
        <v>2.928366</v>
      </c>
      <c r="AQ18">
        <v>0</v>
      </c>
      <c r="AR18">
        <v>2.80416</v>
      </c>
      <c r="AS18">
        <v>2.9042868000000004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21.387248141129298</v>
      </c>
      <c r="BB18">
        <f t="shared" si="0"/>
        <v>589.67699283972354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49.999961556566767</v>
      </c>
      <c r="L19">
        <v>19.688536198751965</v>
      </c>
      <c r="M19">
        <v>0</v>
      </c>
      <c r="N19">
        <v>30.002796543253201</v>
      </c>
      <c r="O19">
        <v>50.382291666666667</v>
      </c>
      <c r="P19">
        <v>62.239336991500956</v>
      </c>
      <c r="Q19">
        <v>1.6373136474820145</v>
      </c>
      <c r="R19">
        <v>10.763356447368421</v>
      </c>
      <c r="S19">
        <v>6.7007847864248093</v>
      </c>
      <c r="T19">
        <v>0</v>
      </c>
      <c r="U19">
        <v>192.46496447101285</v>
      </c>
      <c r="V19">
        <v>5.2635500891265599</v>
      </c>
      <c r="W19">
        <v>4.9988860566448796</v>
      </c>
      <c r="X19">
        <v>37.471502623577351</v>
      </c>
      <c r="Y19">
        <v>0</v>
      </c>
      <c r="Z19">
        <v>3.329330399999999</v>
      </c>
      <c r="AA19">
        <v>10.83564</v>
      </c>
      <c r="AB19">
        <v>10.035570480000001</v>
      </c>
      <c r="AC19">
        <v>7.3819532319999999</v>
      </c>
      <c r="AD19">
        <v>9.2822125759999992</v>
      </c>
      <c r="AE19">
        <v>12.556885224</v>
      </c>
      <c r="AF19">
        <v>0</v>
      </c>
      <c r="AG19">
        <v>0</v>
      </c>
      <c r="AH19">
        <v>29.706443</v>
      </c>
      <c r="AI19">
        <v>3.5567619999999995</v>
      </c>
      <c r="AJ19">
        <v>0</v>
      </c>
      <c r="AK19">
        <v>12.891999999999999</v>
      </c>
      <c r="AL19">
        <v>17.706000000000003</v>
      </c>
      <c r="AM19">
        <v>4.0624761904761915</v>
      </c>
      <c r="AN19">
        <v>0</v>
      </c>
      <c r="AO19">
        <v>7.0195439999999998</v>
      </c>
      <c r="AP19">
        <v>2.928366</v>
      </c>
      <c r="AQ19">
        <v>0</v>
      </c>
      <c r="AR19">
        <v>2.80416</v>
      </c>
      <c r="AS19">
        <v>2.9042868000000004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21.301521591129301</v>
      </c>
      <c r="BB19">
        <f t="shared" si="0"/>
        <v>587.3133893897234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49.999961556566767</v>
      </c>
      <c r="L20">
        <v>19.688536198751965</v>
      </c>
      <c r="M20">
        <v>0</v>
      </c>
      <c r="N20">
        <v>30.002796543253201</v>
      </c>
      <c r="O20">
        <v>50.382291666666667</v>
      </c>
      <c r="P20">
        <v>62.239336991500956</v>
      </c>
      <c r="Q20">
        <v>1.6373136474820145</v>
      </c>
      <c r="R20">
        <v>10.763356447368421</v>
      </c>
      <c r="S20">
        <v>6.7007847864248093</v>
      </c>
      <c r="T20">
        <v>0</v>
      </c>
      <c r="U20">
        <v>192.46496447101285</v>
      </c>
      <c r="V20">
        <v>5.2635500891265599</v>
      </c>
      <c r="W20">
        <v>4.9988860566448796</v>
      </c>
      <c r="X20">
        <v>37.471502623577351</v>
      </c>
      <c r="Y20">
        <v>0</v>
      </c>
      <c r="Z20">
        <v>3.329330399999999</v>
      </c>
      <c r="AA20">
        <v>10.83564</v>
      </c>
      <c r="AB20">
        <v>10.035570480000001</v>
      </c>
      <c r="AC20">
        <v>7.3819532319999999</v>
      </c>
      <c r="AD20">
        <v>9.2822125759999992</v>
      </c>
      <c r="AE20">
        <v>12.556885224</v>
      </c>
      <c r="AF20">
        <v>0</v>
      </c>
      <c r="AG20">
        <v>0</v>
      </c>
      <c r="AH20">
        <v>29.706443</v>
      </c>
      <c r="AI20">
        <v>3.5567619999999995</v>
      </c>
      <c r="AJ20">
        <v>0</v>
      </c>
      <c r="AK20">
        <v>12.891999999999999</v>
      </c>
      <c r="AL20">
        <v>17.706000000000003</v>
      </c>
      <c r="AM20">
        <v>4.0624761904761915</v>
      </c>
      <c r="AN20">
        <v>0</v>
      </c>
      <c r="AO20">
        <v>7.0195439999999998</v>
      </c>
      <c r="AP20">
        <v>2.928366</v>
      </c>
      <c r="AQ20">
        <v>0</v>
      </c>
      <c r="AR20">
        <v>2.80416</v>
      </c>
      <c r="AS20">
        <v>2.9042868000000004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21.301521591129301</v>
      </c>
      <c r="BB20">
        <f t="shared" si="0"/>
        <v>587.3133893897234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49.999961556566767</v>
      </c>
      <c r="L21">
        <v>19.688536198751965</v>
      </c>
      <c r="M21">
        <v>0</v>
      </c>
      <c r="N21">
        <v>30.002796543253201</v>
      </c>
      <c r="O21">
        <v>50.382291666666667</v>
      </c>
      <c r="P21">
        <v>62.239336991500956</v>
      </c>
      <c r="Q21">
        <v>1.7931689561787905</v>
      </c>
      <c r="R21">
        <v>10.763356447368421</v>
      </c>
      <c r="S21">
        <v>6.7007847864248093</v>
      </c>
      <c r="T21">
        <v>0</v>
      </c>
      <c r="U21">
        <v>192.46496447101285</v>
      </c>
      <c r="V21">
        <v>5.2635500891265599</v>
      </c>
      <c r="W21">
        <v>4.9988860566448796</v>
      </c>
      <c r="X21">
        <v>37.471502623577351</v>
      </c>
      <c r="Y21">
        <v>0</v>
      </c>
      <c r="Z21">
        <v>3.329330399999999</v>
      </c>
      <c r="AA21">
        <v>10.83564</v>
      </c>
      <c r="AB21">
        <v>10.035570480000001</v>
      </c>
      <c r="AC21">
        <v>7.3819532319999999</v>
      </c>
      <c r="AD21">
        <v>9.2822125759999992</v>
      </c>
      <c r="AE21">
        <v>12.556885224</v>
      </c>
      <c r="AF21">
        <v>0</v>
      </c>
      <c r="AG21">
        <v>0</v>
      </c>
      <c r="AH21">
        <v>29.706443</v>
      </c>
      <c r="AI21">
        <v>3.5567619999999995</v>
      </c>
      <c r="AJ21">
        <v>0</v>
      </c>
      <c r="AK21">
        <v>12.891999999999999</v>
      </c>
      <c r="AL21">
        <v>17.706000000000003</v>
      </c>
      <c r="AM21">
        <v>4.0624761904761915</v>
      </c>
      <c r="AN21">
        <v>0</v>
      </c>
      <c r="AO21">
        <v>7.0195439999999998</v>
      </c>
      <c r="AP21">
        <v>2.928366</v>
      </c>
      <c r="AQ21">
        <v>0</v>
      </c>
      <c r="AR21">
        <v>2.80416</v>
      </c>
      <c r="AS21">
        <v>2.5626060000000002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21.295017731341584</v>
      </c>
      <c r="BB21">
        <f t="shared" si="0"/>
        <v>587.13406775820795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49.999961556566767</v>
      </c>
      <c r="L22">
        <v>19.688536198751965</v>
      </c>
      <c r="M22">
        <v>0</v>
      </c>
      <c r="N22">
        <v>30.002796543253201</v>
      </c>
      <c r="O22">
        <v>50.382291666666667</v>
      </c>
      <c r="P22">
        <v>62.239336991500956</v>
      </c>
      <c r="Q22">
        <v>1.7931689561787905</v>
      </c>
      <c r="R22">
        <v>10.763356447368421</v>
      </c>
      <c r="S22">
        <v>6.7007847864248093</v>
      </c>
      <c r="T22">
        <v>0</v>
      </c>
      <c r="U22">
        <v>192.46496447101285</v>
      </c>
      <c r="V22">
        <v>5.2635500891265599</v>
      </c>
      <c r="W22">
        <v>4.9988860566448796</v>
      </c>
      <c r="X22">
        <v>37.471502623577351</v>
      </c>
      <c r="Y22">
        <v>0</v>
      </c>
      <c r="Z22">
        <v>3.329330399999999</v>
      </c>
      <c r="AA22">
        <v>10.83564</v>
      </c>
      <c r="AB22">
        <v>10.035570480000001</v>
      </c>
      <c r="AC22">
        <v>7.3819532319999999</v>
      </c>
      <c r="AD22">
        <v>9.2822125759999992</v>
      </c>
      <c r="AE22">
        <v>12.556885224</v>
      </c>
      <c r="AF22">
        <v>0</v>
      </c>
      <c r="AG22">
        <v>0</v>
      </c>
      <c r="AH22">
        <v>29.706443</v>
      </c>
      <c r="AI22">
        <v>3.5567619999999995</v>
      </c>
      <c r="AJ22">
        <v>0</v>
      </c>
      <c r="AK22">
        <v>12.891999999999999</v>
      </c>
      <c r="AL22">
        <v>17.706000000000003</v>
      </c>
      <c r="AM22">
        <v>4.0624761904761915</v>
      </c>
      <c r="AN22">
        <v>0</v>
      </c>
      <c r="AO22">
        <v>7.0195439999999998</v>
      </c>
      <c r="AP22">
        <v>2.928366</v>
      </c>
      <c r="AQ22">
        <v>0</v>
      </c>
      <c r="AR22">
        <v>2.80416</v>
      </c>
      <c r="AS22">
        <v>2.5626060000000002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21.295017731341584</v>
      </c>
      <c r="BB22">
        <f t="shared" si="0"/>
        <v>587.13406775820795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49.999814363143635</v>
      </c>
      <c r="L23">
        <v>19.688641575785852</v>
      </c>
      <c r="M23">
        <v>0</v>
      </c>
      <c r="N23">
        <v>30.002796543253201</v>
      </c>
      <c r="O23">
        <v>50.382291666666667</v>
      </c>
      <c r="P23">
        <v>62.239336991500956</v>
      </c>
      <c r="Q23">
        <v>0.9961917117117115</v>
      </c>
      <c r="R23">
        <v>10.763273191593353</v>
      </c>
      <c r="S23">
        <v>6.7010968210361064</v>
      </c>
      <c r="T23">
        <v>0</v>
      </c>
      <c r="U23">
        <v>192.46496447101285</v>
      </c>
      <c r="V23">
        <v>4.5593908901734101</v>
      </c>
      <c r="W23">
        <v>7.7118852459016409</v>
      </c>
      <c r="X23">
        <v>37.471502623577351</v>
      </c>
      <c r="Y23">
        <v>0</v>
      </c>
      <c r="Z23">
        <v>3.329330399999999</v>
      </c>
      <c r="AA23">
        <v>10.83564</v>
      </c>
      <c r="AB23">
        <v>10.035570480000001</v>
      </c>
      <c r="AC23">
        <v>7.3819532319999999</v>
      </c>
      <c r="AD23">
        <v>9.2822125759999992</v>
      </c>
      <c r="AE23">
        <v>12.556885224</v>
      </c>
      <c r="AF23">
        <v>0</v>
      </c>
      <c r="AG23">
        <v>0</v>
      </c>
      <c r="AH23">
        <v>29.706443</v>
      </c>
      <c r="AI23">
        <v>3.5567619999999995</v>
      </c>
      <c r="AJ23">
        <v>0</v>
      </c>
      <c r="AK23">
        <v>12.891999999999999</v>
      </c>
      <c r="AL23">
        <v>17.706000000000003</v>
      </c>
      <c r="AM23">
        <v>4.0624761904761915</v>
      </c>
      <c r="AN23">
        <v>0</v>
      </c>
      <c r="AO23">
        <v>7.0195439999999998</v>
      </c>
      <c r="AP23">
        <v>2.928366</v>
      </c>
      <c r="AQ23">
        <v>0</v>
      </c>
      <c r="AR23">
        <v>2.80416</v>
      </c>
      <c r="AS23">
        <v>2.5626060000000002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21.337439656574244</v>
      </c>
      <c r="BB23">
        <f t="shared" si="0"/>
        <v>588.30369554125878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50.001296296296296</v>
      </c>
      <c r="L24">
        <v>19.004928207997018</v>
      </c>
      <c r="M24">
        <v>0</v>
      </c>
      <c r="N24">
        <v>30.002796543253201</v>
      </c>
      <c r="O24">
        <v>50.382291666666667</v>
      </c>
      <c r="P24">
        <v>62.239336991500956</v>
      </c>
      <c r="Q24">
        <v>5.5430674264007598</v>
      </c>
      <c r="R24">
        <v>9.9965642110502735</v>
      </c>
      <c r="S24">
        <v>5.9995050423557883</v>
      </c>
      <c r="T24">
        <v>0</v>
      </c>
      <c r="U24">
        <v>192.46496447101285</v>
      </c>
      <c r="V24">
        <v>5.2654200000000007</v>
      </c>
      <c r="W24">
        <v>7.7118852459016409</v>
      </c>
      <c r="X24">
        <v>37.471502623577351</v>
      </c>
      <c r="Y24">
        <v>0</v>
      </c>
      <c r="Z24">
        <v>3.329330399999999</v>
      </c>
      <c r="AA24">
        <v>10.83564</v>
      </c>
      <c r="AB24">
        <v>10.035570480000001</v>
      </c>
      <c r="AC24">
        <v>7.3819532319999999</v>
      </c>
      <c r="AD24">
        <v>9.2822125759999992</v>
      </c>
      <c r="AE24">
        <v>12.556885224</v>
      </c>
      <c r="AF24">
        <v>0</v>
      </c>
      <c r="AG24">
        <v>0</v>
      </c>
      <c r="AH24">
        <v>29.706443</v>
      </c>
      <c r="AI24">
        <v>3.5567619999999995</v>
      </c>
      <c r="AJ24">
        <v>0</v>
      </c>
      <c r="AK24">
        <v>12.891999999999999</v>
      </c>
      <c r="AL24">
        <v>17.706000000000003</v>
      </c>
      <c r="AM24">
        <v>4.0624761904761915</v>
      </c>
      <c r="AN24">
        <v>0</v>
      </c>
      <c r="AO24">
        <v>7.0195439999999998</v>
      </c>
      <c r="AP24">
        <v>2.928366</v>
      </c>
      <c r="AQ24">
        <v>0</v>
      </c>
      <c r="AR24">
        <v>2.80416</v>
      </c>
      <c r="AS24">
        <v>2.5626060000000002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21.446022486962502</v>
      </c>
      <c r="BB24">
        <f t="shared" si="0"/>
        <v>591.29748534152657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50.001296296296296</v>
      </c>
      <c r="L25">
        <v>19.00498788656121</v>
      </c>
      <c r="M25">
        <v>0</v>
      </c>
      <c r="N25">
        <v>30.002796543253201</v>
      </c>
      <c r="O25">
        <v>50.382291666666667</v>
      </c>
      <c r="P25">
        <v>62.239336991500956</v>
      </c>
      <c r="Q25">
        <v>5.5430674264007598</v>
      </c>
      <c r="R25">
        <v>9.9965642110502735</v>
      </c>
      <c r="S25">
        <v>5.9995050423557883</v>
      </c>
      <c r="T25">
        <v>0</v>
      </c>
      <c r="U25">
        <v>192.46496447101285</v>
      </c>
      <c r="V25">
        <v>5.2654200000000007</v>
      </c>
      <c r="W25">
        <v>7.7118852459016409</v>
      </c>
      <c r="X25">
        <v>37.471502623577351</v>
      </c>
      <c r="Y25">
        <v>0</v>
      </c>
      <c r="Z25">
        <v>3.329330399999999</v>
      </c>
      <c r="AA25">
        <v>10.83564</v>
      </c>
      <c r="AB25">
        <v>10.035570480000001</v>
      </c>
      <c r="AC25">
        <v>7.3819532319999999</v>
      </c>
      <c r="AD25">
        <v>9.2822125759999992</v>
      </c>
      <c r="AE25">
        <v>12.556885224</v>
      </c>
      <c r="AF25">
        <v>0</v>
      </c>
      <c r="AG25">
        <v>0</v>
      </c>
      <c r="AH25">
        <v>35.6477316</v>
      </c>
      <c r="AI25">
        <v>4.2034459999999996</v>
      </c>
      <c r="AJ25">
        <v>0</v>
      </c>
      <c r="AK25">
        <v>12.891999999999999</v>
      </c>
      <c r="AL25">
        <v>17.706000000000003</v>
      </c>
      <c r="AM25">
        <v>4.0624761904761915</v>
      </c>
      <c r="AN25">
        <v>0</v>
      </c>
      <c r="AO25">
        <v>7.0195439999999998</v>
      </c>
      <c r="AP25">
        <v>2.928366</v>
      </c>
      <c r="AQ25">
        <v>0</v>
      </c>
      <c r="AR25">
        <v>2.80416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21.682582903712252</v>
      </c>
      <c r="BB25">
        <f t="shared" si="0"/>
        <v>597.81979760334116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49.999860097013027</v>
      </c>
      <c r="L26">
        <v>18.99483726539534</v>
      </c>
      <c r="M26">
        <v>0</v>
      </c>
      <c r="N26">
        <v>30.002796543253201</v>
      </c>
      <c r="O26">
        <v>50.382291666666667</v>
      </c>
      <c r="P26">
        <v>62.239336991500956</v>
      </c>
      <c r="Q26">
        <v>5.5430674264007598</v>
      </c>
      <c r="R26">
        <v>9.9965642110502735</v>
      </c>
      <c r="S26">
        <v>5.9995050423557883</v>
      </c>
      <c r="T26">
        <v>0</v>
      </c>
      <c r="U26">
        <v>192.46496447101285</v>
      </c>
      <c r="V26">
        <v>5.2654200000000007</v>
      </c>
      <c r="W26">
        <v>7.7118852459016409</v>
      </c>
      <c r="X26">
        <v>37.471502623577351</v>
      </c>
      <c r="Y26">
        <v>0</v>
      </c>
      <c r="Z26">
        <v>3.329330399999999</v>
      </c>
      <c r="AA26">
        <v>10.83564</v>
      </c>
      <c r="AB26">
        <v>10.035570480000001</v>
      </c>
      <c r="AC26">
        <v>7.3819532319999999</v>
      </c>
      <c r="AD26">
        <v>9.2822125759999992</v>
      </c>
      <c r="AE26">
        <v>12.556885224</v>
      </c>
      <c r="AF26">
        <v>0</v>
      </c>
      <c r="AG26">
        <v>0</v>
      </c>
      <c r="AH26">
        <v>35.6477316</v>
      </c>
      <c r="AI26">
        <v>4.8501299999999992</v>
      </c>
      <c r="AJ26">
        <v>0</v>
      </c>
      <c r="AK26">
        <v>12.891999999999999</v>
      </c>
      <c r="AL26">
        <v>17.706000000000003</v>
      </c>
      <c r="AM26">
        <v>4.0624761904761915</v>
      </c>
      <c r="AN26">
        <v>0</v>
      </c>
      <c r="AO26">
        <v>7.0195439999999998</v>
      </c>
      <c r="AP26">
        <v>2.928366</v>
      </c>
      <c r="AQ26">
        <v>0</v>
      </c>
      <c r="AR26">
        <v>2.80416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21.704811304996539</v>
      </c>
      <c r="BB26">
        <f t="shared" si="0"/>
        <v>598.43266638160776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49.99936075826627</v>
      </c>
      <c r="L27">
        <v>65.25283483579247</v>
      </c>
      <c r="M27">
        <v>0</v>
      </c>
      <c r="N27">
        <v>30.002796543253201</v>
      </c>
      <c r="O27">
        <v>50.382291666666667</v>
      </c>
      <c r="P27">
        <v>62.239336991500956</v>
      </c>
      <c r="Q27">
        <v>5.5430674264007598</v>
      </c>
      <c r="R27">
        <v>9.9965642110502735</v>
      </c>
      <c r="S27">
        <v>5.9995050423557883</v>
      </c>
      <c r="T27">
        <v>0</v>
      </c>
      <c r="U27">
        <v>192.46496447101285</v>
      </c>
      <c r="V27">
        <v>5.2654200000000007</v>
      </c>
      <c r="W27">
        <v>7.8558439906260471</v>
      </c>
      <c r="X27">
        <v>37.471502623577351</v>
      </c>
      <c r="Y27">
        <v>0</v>
      </c>
      <c r="Z27">
        <v>3.329330399999999</v>
      </c>
      <c r="AA27">
        <v>10.83564</v>
      </c>
      <c r="AB27">
        <v>10.035570480000001</v>
      </c>
      <c r="AC27">
        <v>7.3819532319999999</v>
      </c>
      <c r="AD27">
        <v>9.2822125759999992</v>
      </c>
      <c r="AE27">
        <v>12.556885224</v>
      </c>
      <c r="AF27">
        <v>0</v>
      </c>
      <c r="AG27">
        <v>0</v>
      </c>
      <c r="AH27">
        <v>35.6477316</v>
      </c>
      <c r="AI27">
        <v>4.8501299999999992</v>
      </c>
      <c r="AJ27">
        <v>0</v>
      </c>
      <c r="AK27">
        <v>12.891999999999999</v>
      </c>
      <c r="AL27">
        <v>17.706000000000003</v>
      </c>
      <c r="AM27">
        <v>4.0624761904761915</v>
      </c>
      <c r="AN27">
        <v>0</v>
      </c>
      <c r="AO27">
        <v>7.0195439999999998</v>
      </c>
      <c r="AP27">
        <v>2.928366</v>
      </c>
      <c r="AQ27">
        <v>0</v>
      </c>
      <c r="AR27">
        <v>2.80416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23.328862349122041</v>
      </c>
      <c r="BB27">
        <f t="shared" si="0"/>
        <v>643.21007231385704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49.99936075826627</v>
      </c>
      <c r="L28">
        <v>65.25283483579247</v>
      </c>
      <c r="M28">
        <v>0</v>
      </c>
      <c r="N28">
        <v>30.002796543253201</v>
      </c>
      <c r="O28">
        <v>50.382291666666667</v>
      </c>
      <c r="P28">
        <v>62.239336991500956</v>
      </c>
      <c r="Q28">
        <v>5.5430674264007598</v>
      </c>
      <c r="R28">
        <v>9.9965642110502735</v>
      </c>
      <c r="S28">
        <v>5.9995050423557883</v>
      </c>
      <c r="T28">
        <v>0</v>
      </c>
      <c r="U28">
        <v>192.46496447101285</v>
      </c>
      <c r="V28">
        <v>5.2654200000000007</v>
      </c>
      <c r="W28">
        <v>7.8558439906260471</v>
      </c>
      <c r="X28">
        <v>37.471502623577351</v>
      </c>
      <c r="Y28">
        <v>0</v>
      </c>
      <c r="Z28">
        <v>3.329330399999999</v>
      </c>
      <c r="AA28">
        <v>10.83564</v>
      </c>
      <c r="AB28">
        <v>10.035570480000001</v>
      </c>
      <c r="AC28">
        <v>7.3819532319999999</v>
      </c>
      <c r="AD28">
        <v>9.2822125759999992</v>
      </c>
      <c r="AE28">
        <v>12.556885224</v>
      </c>
      <c r="AF28">
        <v>0</v>
      </c>
      <c r="AG28">
        <v>0</v>
      </c>
      <c r="AH28">
        <v>35.6477316</v>
      </c>
      <c r="AI28">
        <v>12.416332799999999</v>
      </c>
      <c r="AJ28">
        <v>0</v>
      </c>
      <c r="AK28">
        <v>12.891999999999999</v>
      </c>
      <c r="AL28">
        <v>17.706000000000003</v>
      </c>
      <c r="AM28">
        <v>4.0624761904761915</v>
      </c>
      <c r="AN28">
        <v>0</v>
      </c>
      <c r="AO28">
        <v>7.0195439999999998</v>
      </c>
      <c r="AP28">
        <v>2.928366</v>
      </c>
      <c r="AQ28">
        <v>0</v>
      </c>
      <c r="AR28">
        <v>13.459967999999998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23.966632727122043</v>
      </c>
      <c r="BB28">
        <f t="shared" si="0"/>
        <v>660.79431273585692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49.99936075826627</v>
      </c>
      <c r="L29">
        <v>65.25283483579247</v>
      </c>
      <c r="M29">
        <v>0</v>
      </c>
      <c r="N29">
        <v>30.002796543253201</v>
      </c>
      <c r="O29">
        <v>50.382291666666667</v>
      </c>
      <c r="P29">
        <v>62.239336991500956</v>
      </c>
      <c r="Q29">
        <v>5.5430674264007598</v>
      </c>
      <c r="R29">
        <v>9.9965642110502735</v>
      </c>
      <c r="S29">
        <v>5.9995050423557883</v>
      </c>
      <c r="T29">
        <v>0</v>
      </c>
      <c r="U29">
        <v>192.46496447101285</v>
      </c>
      <c r="V29">
        <v>5.2654200000000007</v>
      </c>
      <c r="W29">
        <v>7.8558439906260471</v>
      </c>
      <c r="X29">
        <v>37.471502623577351</v>
      </c>
      <c r="Y29">
        <v>0</v>
      </c>
      <c r="Z29">
        <v>3.329330399999999</v>
      </c>
      <c r="AA29">
        <v>10.83564</v>
      </c>
      <c r="AB29">
        <v>10.035570480000001</v>
      </c>
      <c r="AC29">
        <v>7.3819532319999999</v>
      </c>
      <c r="AD29">
        <v>9.2822125759999992</v>
      </c>
      <c r="AE29">
        <v>12.556885224</v>
      </c>
      <c r="AF29">
        <v>0</v>
      </c>
      <c r="AG29">
        <v>0</v>
      </c>
      <c r="AH29">
        <v>35.6477316</v>
      </c>
      <c r="AI29">
        <v>12.416332799999999</v>
      </c>
      <c r="AJ29">
        <v>0</v>
      </c>
      <c r="AK29">
        <v>12.891999999999999</v>
      </c>
      <c r="AL29">
        <v>17.706000000000003</v>
      </c>
      <c r="AM29">
        <v>4.0624761904761915</v>
      </c>
      <c r="AN29">
        <v>0</v>
      </c>
      <c r="AO29">
        <v>7.0195439999999998</v>
      </c>
      <c r="AP29">
        <v>2.928366</v>
      </c>
      <c r="AQ29">
        <v>0</v>
      </c>
      <c r="AR29">
        <v>13.459967999999998</v>
      </c>
      <c r="AS29">
        <v>3.4168079999999996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23.990550383122041</v>
      </c>
      <c r="BB29">
        <f t="shared" si="0"/>
        <v>661.45375667985684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49.99936075826627</v>
      </c>
      <c r="L30">
        <v>65.25283483579247</v>
      </c>
      <c r="M30">
        <v>0</v>
      </c>
      <c r="N30">
        <v>30.002796543253201</v>
      </c>
      <c r="O30">
        <v>50.382291666666667</v>
      </c>
      <c r="P30">
        <v>62.239336991500956</v>
      </c>
      <c r="Q30">
        <v>5.5430674264007598</v>
      </c>
      <c r="R30">
        <v>9.9965642110502735</v>
      </c>
      <c r="S30">
        <v>5.9995050423557883</v>
      </c>
      <c r="T30">
        <v>0</v>
      </c>
      <c r="U30">
        <v>192.46496447101285</v>
      </c>
      <c r="V30">
        <v>5.2654200000000007</v>
      </c>
      <c r="W30">
        <v>7.8558439906260471</v>
      </c>
      <c r="X30">
        <v>37.471502623577351</v>
      </c>
      <c r="Y30">
        <v>0</v>
      </c>
      <c r="Z30">
        <v>3.329330399999999</v>
      </c>
      <c r="AA30">
        <v>10.83564</v>
      </c>
      <c r="AB30">
        <v>10.035570480000001</v>
      </c>
      <c r="AC30">
        <v>7.3819532319999999</v>
      </c>
      <c r="AD30">
        <v>9.2822125759999992</v>
      </c>
      <c r="AE30">
        <v>12.556885224</v>
      </c>
      <c r="AF30">
        <v>0</v>
      </c>
      <c r="AG30">
        <v>0</v>
      </c>
      <c r="AH30">
        <v>35.6477316</v>
      </c>
      <c r="AI30">
        <v>12.416332799999999</v>
      </c>
      <c r="AJ30">
        <v>0</v>
      </c>
      <c r="AK30">
        <v>12.891999999999999</v>
      </c>
      <c r="AL30">
        <v>17.706000000000003</v>
      </c>
      <c r="AM30">
        <v>4.0624761904761915</v>
      </c>
      <c r="AN30">
        <v>0</v>
      </c>
      <c r="AO30">
        <v>7.0195439999999998</v>
      </c>
      <c r="AP30">
        <v>2.928366</v>
      </c>
      <c r="AQ30">
        <v>0</v>
      </c>
      <c r="AR30">
        <v>2.80416</v>
      </c>
      <c r="AS30">
        <v>8.1661711199999996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23.783824863122042</v>
      </c>
      <c r="BB30">
        <f t="shared" si="0"/>
        <v>655.75403731985682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49.99936075826627</v>
      </c>
      <c r="L31">
        <v>65.25283483579247</v>
      </c>
      <c r="M31">
        <v>0</v>
      </c>
      <c r="N31">
        <v>30.002796543253201</v>
      </c>
      <c r="O31">
        <v>50.382291666666667</v>
      </c>
      <c r="P31">
        <v>62.239336991500956</v>
      </c>
      <c r="Q31">
        <v>5.5430674264007598</v>
      </c>
      <c r="R31">
        <v>9.9965642110502735</v>
      </c>
      <c r="S31">
        <v>5.9995050423557883</v>
      </c>
      <c r="T31">
        <v>0</v>
      </c>
      <c r="U31">
        <v>192.46496447101285</v>
      </c>
      <c r="V31">
        <v>5.2654200000000007</v>
      </c>
      <c r="W31">
        <v>7.8558439906260471</v>
      </c>
      <c r="X31">
        <v>37.471502623577351</v>
      </c>
      <c r="Y31">
        <v>0</v>
      </c>
      <c r="Z31">
        <v>4.9939956000000008</v>
      </c>
      <c r="AA31">
        <v>10.83564</v>
      </c>
      <c r="AB31">
        <v>10.035570480000001</v>
      </c>
      <c r="AC31">
        <v>7.3819532319999999</v>
      </c>
      <c r="AD31">
        <v>9.2822125759999992</v>
      </c>
      <c r="AE31">
        <v>12.556885224</v>
      </c>
      <c r="AF31">
        <v>0</v>
      </c>
      <c r="AG31">
        <v>0</v>
      </c>
      <c r="AH31">
        <v>29.706443</v>
      </c>
      <c r="AI31">
        <v>12.416332799999999</v>
      </c>
      <c r="AJ31">
        <v>0</v>
      </c>
      <c r="AK31">
        <v>12.891999999999999</v>
      </c>
      <c r="AL31">
        <v>17.706000000000003</v>
      </c>
      <c r="AM31">
        <v>4.0624761904761915</v>
      </c>
      <c r="AN31">
        <v>0</v>
      </c>
      <c r="AO31">
        <v>7.0195439999999998</v>
      </c>
      <c r="AP31">
        <v>2.928366</v>
      </c>
      <c r="AQ31">
        <v>0</v>
      </c>
      <c r="AR31">
        <v>2.80416</v>
      </c>
      <c r="AS31">
        <v>8.1661711199999996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23.634143171122041</v>
      </c>
      <c r="BB31">
        <f t="shared" si="0"/>
        <v>651.62709561185682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49.99936075826627</v>
      </c>
      <c r="L32">
        <v>65.25283483579247</v>
      </c>
      <c r="M32">
        <v>0</v>
      </c>
      <c r="N32">
        <v>30.002796543253201</v>
      </c>
      <c r="O32">
        <v>50.382291666666667</v>
      </c>
      <c r="P32">
        <v>62.239336991500956</v>
      </c>
      <c r="Q32">
        <v>5.5430674264007598</v>
      </c>
      <c r="R32">
        <v>9.9965642110502735</v>
      </c>
      <c r="S32">
        <v>5.9995050423557883</v>
      </c>
      <c r="T32">
        <v>0</v>
      </c>
      <c r="U32">
        <v>192.46496447101285</v>
      </c>
      <c r="V32">
        <v>5.2654200000000007</v>
      </c>
      <c r="W32">
        <v>7.8558439906260471</v>
      </c>
      <c r="X32">
        <v>37.471502623577351</v>
      </c>
      <c r="Y32">
        <v>0</v>
      </c>
      <c r="Z32">
        <v>4.9939956000000008</v>
      </c>
      <c r="AA32">
        <v>10.83564</v>
      </c>
      <c r="AB32">
        <v>10.035570480000001</v>
      </c>
      <c r="AC32">
        <v>7.3819532319999999</v>
      </c>
      <c r="AD32">
        <v>9.2822125759999992</v>
      </c>
      <c r="AE32">
        <v>12.556885224</v>
      </c>
      <c r="AF32">
        <v>0</v>
      </c>
      <c r="AG32">
        <v>0</v>
      </c>
      <c r="AH32">
        <v>29.634281600000001</v>
      </c>
      <c r="AI32">
        <v>12.416332799999999</v>
      </c>
      <c r="AJ32">
        <v>0</v>
      </c>
      <c r="AK32">
        <v>12.891999999999999</v>
      </c>
      <c r="AL32">
        <v>17.706000000000003</v>
      </c>
      <c r="AM32">
        <v>4.0624761904761915</v>
      </c>
      <c r="AN32">
        <v>0</v>
      </c>
      <c r="AO32">
        <v>7.0195439999999998</v>
      </c>
      <c r="AP32">
        <v>2.928366</v>
      </c>
      <c r="AQ32">
        <v>0</v>
      </c>
      <c r="AR32">
        <v>3.9258239999999995</v>
      </c>
      <c r="AS32">
        <v>8.1661711199999996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23.670875635122044</v>
      </c>
      <c r="BB32">
        <f t="shared" si="0"/>
        <v>652.63986574785679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49.99936075826627</v>
      </c>
      <c r="L33">
        <v>65.253227083741209</v>
      </c>
      <c r="M33">
        <v>0</v>
      </c>
      <c r="N33">
        <v>30.002796543253201</v>
      </c>
      <c r="O33">
        <v>50.382291666666667</v>
      </c>
      <c r="P33">
        <v>62.239336991500956</v>
      </c>
      <c r="Q33">
        <v>5.5430674264007598</v>
      </c>
      <c r="R33">
        <v>9.9965642110502735</v>
      </c>
      <c r="S33">
        <v>5.9995050423557883</v>
      </c>
      <c r="T33">
        <v>0</v>
      </c>
      <c r="U33">
        <v>192.46496447101285</v>
      </c>
      <c r="V33">
        <v>5.2654200000000007</v>
      </c>
      <c r="W33">
        <v>7.8558439906260471</v>
      </c>
      <c r="X33">
        <v>37.471502623577351</v>
      </c>
      <c r="Y33">
        <v>0</v>
      </c>
      <c r="Z33">
        <v>3.329330399999999</v>
      </c>
      <c r="AA33">
        <v>10.83564</v>
      </c>
      <c r="AB33">
        <v>10.035570480000001</v>
      </c>
      <c r="AC33">
        <v>7.3819532319999999</v>
      </c>
      <c r="AD33">
        <v>9.2822125759999992</v>
      </c>
      <c r="AE33">
        <v>12.556885224</v>
      </c>
      <c r="AF33">
        <v>0</v>
      </c>
      <c r="AG33">
        <v>0</v>
      </c>
      <c r="AH33">
        <v>29.345636000000002</v>
      </c>
      <c r="AI33">
        <v>12.416332799999999</v>
      </c>
      <c r="AJ33">
        <v>0</v>
      </c>
      <c r="AK33">
        <v>12.891999999999999</v>
      </c>
      <c r="AL33">
        <v>15.345200000000004</v>
      </c>
      <c r="AM33">
        <v>4.0624761904761915</v>
      </c>
      <c r="AN33">
        <v>0</v>
      </c>
      <c r="AO33">
        <v>7.0195439999999998</v>
      </c>
      <c r="AP33">
        <v>2.928366</v>
      </c>
      <c r="AQ33">
        <v>0</v>
      </c>
      <c r="AR33">
        <v>3.9258239999999995</v>
      </c>
      <c r="AS33">
        <v>8.1661711199999996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23.519895491885954</v>
      </c>
      <c r="BB33">
        <f t="shared" si="0"/>
        <v>648.47712733904177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24.995142941854724</v>
      </c>
      <c r="L34">
        <v>18.994974193548384</v>
      </c>
      <c r="M34">
        <v>0</v>
      </c>
      <c r="N34">
        <v>30.002796543253201</v>
      </c>
      <c r="O34">
        <v>50.382291666666667</v>
      </c>
      <c r="P34">
        <v>62.239336991500956</v>
      </c>
      <c r="Q34">
        <v>5.5430674264007598</v>
      </c>
      <c r="R34">
        <v>9.9965642110502735</v>
      </c>
      <c r="S34">
        <v>5.9995050423557883</v>
      </c>
      <c r="T34">
        <v>0</v>
      </c>
      <c r="U34">
        <v>192.46496447101285</v>
      </c>
      <c r="V34">
        <v>5.2654200000000007</v>
      </c>
      <c r="W34">
        <v>7.8558439906260471</v>
      </c>
      <c r="X34">
        <v>37.471502623577351</v>
      </c>
      <c r="Y34">
        <v>0</v>
      </c>
      <c r="Z34">
        <v>3.329330399999999</v>
      </c>
      <c r="AA34">
        <v>10.83564</v>
      </c>
      <c r="AB34">
        <v>10.035570480000001</v>
      </c>
      <c r="AC34">
        <v>7.3819532319999999</v>
      </c>
      <c r="AD34">
        <v>9.2822125759999992</v>
      </c>
      <c r="AE34">
        <v>12.556885224</v>
      </c>
      <c r="AF34">
        <v>0</v>
      </c>
      <c r="AG34">
        <v>0</v>
      </c>
      <c r="AH34">
        <v>28.864559999999997</v>
      </c>
      <c r="AI34">
        <v>3.8801039999999993</v>
      </c>
      <c r="AJ34">
        <v>0</v>
      </c>
      <c r="AK34">
        <v>12.891999999999999</v>
      </c>
      <c r="AL34">
        <v>15.345200000000004</v>
      </c>
      <c r="AM34">
        <v>4.0624761904761915</v>
      </c>
      <c r="AN34">
        <v>0</v>
      </c>
      <c r="AO34">
        <v>7.0195439999999998</v>
      </c>
      <c r="AP34">
        <v>2.928366</v>
      </c>
      <c r="AQ34">
        <v>0</v>
      </c>
      <c r="AR34">
        <v>3.9258239999999995</v>
      </c>
      <c r="AS34">
        <v>3.0751271999999998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20.531916705116704</v>
      </c>
      <c r="BB34">
        <f t="shared" si="0"/>
        <v>566.09428669920646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27.066227511878676</v>
      </c>
      <c r="L35">
        <v>19.004894259818734</v>
      </c>
      <c r="M35">
        <v>0</v>
      </c>
      <c r="N35">
        <v>30.002796543253201</v>
      </c>
      <c r="O35">
        <v>50.382291666666667</v>
      </c>
      <c r="P35">
        <v>62.239336991500956</v>
      </c>
      <c r="Q35">
        <v>5.5430674264007598</v>
      </c>
      <c r="R35">
        <v>9.9965642110502735</v>
      </c>
      <c r="S35">
        <v>5.9995050423557883</v>
      </c>
      <c r="T35">
        <v>0</v>
      </c>
      <c r="U35">
        <v>192.46496447101285</v>
      </c>
      <c r="V35">
        <v>5.2654200000000007</v>
      </c>
      <c r="W35">
        <v>7.8558439906260471</v>
      </c>
      <c r="X35">
        <v>37.471502623577351</v>
      </c>
      <c r="Y35">
        <v>0</v>
      </c>
      <c r="Z35">
        <v>3.329330399999999</v>
      </c>
      <c r="AA35">
        <v>10.83564</v>
      </c>
      <c r="AB35">
        <v>10.035570480000001</v>
      </c>
      <c r="AC35">
        <v>7.3819532319999999</v>
      </c>
      <c r="AD35">
        <v>9.2822125759999992</v>
      </c>
      <c r="AE35">
        <v>12.556885224</v>
      </c>
      <c r="AF35">
        <v>0</v>
      </c>
      <c r="AG35">
        <v>0</v>
      </c>
      <c r="AH35">
        <v>28.864559999999997</v>
      </c>
      <c r="AI35">
        <v>3.5567619999999995</v>
      </c>
      <c r="AJ35">
        <v>0</v>
      </c>
      <c r="AK35">
        <v>12.891999999999999</v>
      </c>
      <c r="AL35">
        <v>15.345200000000004</v>
      </c>
      <c r="AM35">
        <v>4.0624761904761915</v>
      </c>
      <c r="AN35">
        <v>0</v>
      </c>
      <c r="AO35">
        <v>6.8701919999999994</v>
      </c>
      <c r="AP35">
        <v>2.928366</v>
      </c>
      <c r="AQ35">
        <v>0</v>
      </c>
      <c r="AR35">
        <v>3.9258239999999995</v>
      </c>
      <c r="AS35">
        <v>2.9042868000000004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20.582228125604949</v>
      </c>
      <c r="BB35">
        <f t="shared" si="0"/>
        <v>567.48144551501264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25.118649552990554</v>
      </c>
      <c r="L36">
        <v>19.004894259818734</v>
      </c>
      <c r="M36">
        <v>0</v>
      </c>
      <c r="N36">
        <v>30.002796543253201</v>
      </c>
      <c r="O36">
        <v>50.382291666666667</v>
      </c>
      <c r="P36">
        <v>62.239336991500956</v>
      </c>
      <c r="Q36">
        <v>5.5430674264007598</v>
      </c>
      <c r="R36">
        <v>9.9965642110502735</v>
      </c>
      <c r="S36">
        <v>5.9995050423557883</v>
      </c>
      <c r="T36">
        <v>0</v>
      </c>
      <c r="U36">
        <v>192.46496447101285</v>
      </c>
      <c r="V36">
        <v>5.2654200000000007</v>
      </c>
      <c r="W36">
        <v>7.8558439906260471</v>
      </c>
      <c r="X36">
        <v>37.471502623577351</v>
      </c>
      <c r="Y36">
        <v>0</v>
      </c>
      <c r="Z36">
        <v>3.329330399999999</v>
      </c>
      <c r="AA36">
        <v>10.83564</v>
      </c>
      <c r="AB36">
        <v>10.035570480000001</v>
      </c>
      <c r="AC36">
        <v>7.3819532319999999</v>
      </c>
      <c r="AD36">
        <v>9.2822125759999992</v>
      </c>
      <c r="AE36">
        <v>12.556885224</v>
      </c>
      <c r="AF36">
        <v>0</v>
      </c>
      <c r="AG36">
        <v>0</v>
      </c>
      <c r="AH36">
        <v>28.864559999999997</v>
      </c>
      <c r="AI36">
        <v>3.5567619999999995</v>
      </c>
      <c r="AJ36">
        <v>0</v>
      </c>
      <c r="AK36">
        <v>12.891999999999999</v>
      </c>
      <c r="AL36">
        <v>15.345200000000004</v>
      </c>
      <c r="AM36">
        <v>4.0624761904761915</v>
      </c>
      <c r="AN36">
        <v>0</v>
      </c>
      <c r="AO36">
        <v>6.8701919999999994</v>
      </c>
      <c r="AP36">
        <v>2.928366</v>
      </c>
      <c r="AQ36">
        <v>0</v>
      </c>
      <c r="AR36">
        <v>3.9258239999999995</v>
      </c>
      <c r="AS36">
        <v>2.9042868000000004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20.514062951782904</v>
      </c>
      <c r="BB36">
        <f t="shared" si="0"/>
        <v>565.60203272994659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24.995719899570744</v>
      </c>
      <c r="L37">
        <v>19.004894259818734</v>
      </c>
      <c r="M37">
        <v>0</v>
      </c>
      <c r="N37">
        <v>30.002796543253201</v>
      </c>
      <c r="O37">
        <v>50.382291666666667</v>
      </c>
      <c r="P37">
        <v>62.239336991500956</v>
      </c>
      <c r="Q37">
        <v>4.7884851485148516</v>
      </c>
      <c r="R37">
        <v>9.9965642110502735</v>
      </c>
      <c r="S37">
        <v>5.9995050423557883</v>
      </c>
      <c r="T37">
        <v>0</v>
      </c>
      <c r="U37">
        <v>192.46496447101285</v>
      </c>
      <c r="V37">
        <v>5.2654200000000007</v>
      </c>
      <c r="W37">
        <v>7.8558439906260471</v>
      </c>
      <c r="X37">
        <v>37.471502623577351</v>
      </c>
      <c r="Y37">
        <v>0</v>
      </c>
      <c r="Z37">
        <v>3.329330399999999</v>
      </c>
      <c r="AA37">
        <v>10.83564</v>
      </c>
      <c r="AB37">
        <v>10.035570480000001</v>
      </c>
      <c r="AC37">
        <v>7.3819532319999999</v>
      </c>
      <c r="AD37">
        <v>9.2822125759999992</v>
      </c>
      <c r="AE37">
        <v>12.556885224</v>
      </c>
      <c r="AF37">
        <v>0</v>
      </c>
      <c r="AG37">
        <v>0</v>
      </c>
      <c r="AH37">
        <v>28.864559999999997</v>
      </c>
      <c r="AI37">
        <v>3.5567619999999995</v>
      </c>
      <c r="AJ37">
        <v>0</v>
      </c>
      <c r="AK37">
        <v>12.891999999999999</v>
      </c>
      <c r="AL37">
        <v>15.345200000000004</v>
      </c>
      <c r="AM37">
        <v>4.0624761904761915</v>
      </c>
      <c r="AN37">
        <v>0</v>
      </c>
      <c r="AO37">
        <v>6.8701919999999994</v>
      </c>
      <c r="AP37">
        <v>2.928366</v>
      </c>
      <c r="AQ37">
        <v>0</v>
      </c>
      <c r="AR37">
        <v>3.9258239999999995</v>
      </c>
      <c r="AS37">
        <v>2.9042868000000004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20.483350017230222</v>
      </c>
      <c r="BB37">
        <f t="shared" si="0"/>
        <v>564.75523373319356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25.118649552990554</v>
      </c>
      <c r="L38">
        <v>19.004894259818734</v>
      </c>
      <c r="M38">
        <v>0</v>
      </c>
      <c r="N38">
        <v>30.002796543253201</v>
      </c>
      <c r="O38">
        <v>50.382291666666667</v>
      </c>
      <c r="P38">
        <v>62.239336991500956</v>
      </c>
      <c r="Q38">
        <v>4.7884851485148516</v>
      </c>
      <c r="R38">
        <v>9.9965642110502735</v>
      </c>
      <c r="S38">
        <v>5.9995050423557883</v>
      </c>
      <c r="T38">
        <v>0</v>
      </c>
      <c r="U38">
        <v>192.46496447101285</v>
      </c>
      <c r="V38">
        <v>5.2654200000000007</v>
      </c>
      <c r="W38">
        <v>7.8558439906260471</v>
      </c>
      <c r="X38">
        <v>37.471502623577351</v>
      </c>
      <c r="Y38">
        <v>0</v>
      </c>
      <c r="Z38">
        <v>3.329330399999999</v>
      </c>
      <c r="AA38">
        <v>10.83564</v>
      </c>
      <c r="AB38">
        <v>10.035570480000001</v>
      </c>
      <c r="AC38">
        <v>7.3819532319999999</v>
      </c>
      <c r="AD38">
        <v>9.2822125759999992</v>
      </c>
      <c r="AE38">
        <v>12.556885224</v>
      </c>
      <c r="AF38">
        <v>0</v>
      </c>
      <c r="AG38">
        <v>0</v>
      </c>
      <c r="AH38">
        <v>28.864559999999997</v>
      </c>
      <c r="AI38">
        <v>3.5567619999999995</v>
      </c>
      <c r="AJ38">
        <v>0</v>
      </c>
      <c r="AK38">
        <v>12.891999999999999</v>
      </c>
      <c r="AL38">
        <v>15.345200000000004</v>
      </c>
      <c r="AM38">
        <v>4.0624761904761915</v>
      </c>
      <c r="AN38">
        <v>0</v>
      </c>
      <c r="AO38">
        <v>6.8701919999999994</v>
      </c>
      <c r="AP38">
        <v>2.928366</v>
      </c>
      <c r="AQ38">
        <v>0</v>
      </c>
      <c r="AR38">
        <v>3.9258239999999995</v>
      </c>
      <c r="AS38">
        <v>2.9042868000000004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20.487652572056895</v>
      </c>
      <c r="BB38">
        <f t="shared" si="0"/>
        <v>564.87386083178671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27.067476838783204</v>
      </c>
      <c r="L39">
        <v>19.004894259818734</v>
      </c>
      <c r="M39">
        <v>0</v>
      </c>
      <c r="N39">
        <v>30.002796543253201</v>
      </c>
      <c r="O39">
        <v>50.382291666666667</v>
      </c>
      <c r="P39">
        <v>62.239336991500956</v>
      </c>
      <c r="Q39">
        <v>2.7155114773679458</v>
      </c>
      <c r="R39">
        <v>3.0034908764582706</v>
      </c>
      <c r="S39">
        <v>1.99980458671763</v>
      </c>
      <c r="T39">
        <v>0</v>
      </c>
      <c r="U39">
        <v>192.46496447101285</v>
      </c>
      <c r="V39">
        <v>5.2654200000000007</v>
      </c>
      <c r="W39">
        <v>4.9211103823088465</v>
      </c>
      <c r="X39">
        <v>37.471502623577351</v>
      </c>
      <c r="Y39">
        <v>0</v>
      </c>
      <c r="Z39">
        <v>3.329330399999999</v>
      </c>
      <c r="AA39">
        <v>10.83564</v>
      </c>
      <c r="AB39">
        <v>10.035570480000001</v>
      </c>
      <c r="AC39">
        <v>7.3819532319999999</v>
      </c>
      <c r="AD39">
        <v>9.2822125759999992</v>
      </c>
      <c r="AE39">
        <v>12.556885224</v>
      </c>
      <c r="AF39">
        <v>0</v>
      </c>
      <c r="AG39">
        <v>0</v>
      </c>
      <c r="AH39">
        <v>28.864559999999997</v>
      </c>
      <c r="AI39">
        <v>3.5567619999999995</v>
      </c>
      <c r="AJ39">
        <v>0</v>
      </c>
      <c r="AK39">
        <v>12.891999999999999</v>
      </c>
      <c r="AL39">
        <v>15.345200000000004</v>
      </c>
      <c r="AM39">
        <v>4.0624761904761915</v>
      </c>
      <c r="AN39">
        <v>0</v>
      </c>
      <c r="AO39">
        <v>6.8701919999999994</v>
      </c>
      <c r="AP39">
        <v>2.928366</v>
      </c>
      <c r="AQ39">
        <v>0</v>
      </c>
      <c r="AR39">
        <v>3.9258239999999995</v>
      </c>
      <c r="AS39">
        <v>2.9042868000000004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19.995844768355127</v>
      </c>
      <c r="BB39">
        <f t="shared" si="0"/>
        <v>551.31401485158688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25.118785844700945</v>
      </c>
      <c r="L40">
        <v>19.004928207997018</v>
      </c>
      <c r="M40">
        <v>0</v>
      </c>
      <c r="N40">
        <v>30.002796543253201</v>
      </c>
      <c r="O40">
        <v>50.382291666666667</v>
      </c>
      <c r="P40">
        <v>62.239336991500956</v>
      </c>
      <c r="Q40">
        <v>2.7155114773679458</v>
      </c>
      <c r="R40">
        <v>3.0034908764582706</v>
      </c>
      <c r="S40">
        <v>1.99980458671763</v>
      </c>
      <c r="T40">
        <v>0</v>
      </c>
      <c r="U40">
        <v>192.46496447101285</v>
      </c>
      <c r="V40">
        <v>5.2654200000000007</v>
      </c>
      <c r="W40">
        <v>4.9211103823088465</v>
      </c>
      <c r="X40">
        <v>37.471502623577351</v>
      </c>
      <c r="Y40">
        <v>0</v>
      </c>
      <c r="Z40">
        <v>3.329330399999999</v>
      </c>
      <c r="AA40">
        <v>10.83564</v>
      </c>
      <c r="AB40">
        <v>10.035570480000001</v>
      </c>
      <c r="AC40">
        <v>7.3819532319999999</v>
      </c>
      <c r="AD40">
        <v>9.2822125759999992</v>
      </c>
      <c r="AE40">
        <v>12.556885224</v>
      </c>
      <c r="AF40">
        <v>0</v>
      </c>
      <c r="AG40">
        <v>0</v>
      </c>
      <c r="AH40">
        <v>28.864559999999997</v>
      </c>
      <c r="AI40">
        <v>3.5567619999999995</v>
      </c>
      <c r="AJ40">
        <v>0</v>
      </c>
      <c r="AK40">
        <v>12.891999999999999</v>
      </c>
      <c r="AL40">
        <v>15.345200000000004</v>
      </c>
      <c r="AM40">
        <v>4.0624761904761915</v>
      </c>
      <c r="AN40">
        <v>0</v>
      </c>
      <c r="AO40">
        <v>6.8701919999999994</v>
      </c>
      <c r="AP40">
        <v>2.928366</v>
      </c>
      <c r="AQ40">
        <v>0</v>
      </c>
      <c r="AR40">
        <v>3.9258239999999995</v>
      </c>
      <c r="AS40">
        <v>2.9042868000000004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19.927641710287318</v>
      </c>
      <c r="BB40">
        <f t="shared" si="0"/>
        <v>549.4335608637507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24.995587671043534</v>
      </c>
      <c r="L41">
        <v>19.004957038995375</v>
      </c>
      <c r="M41">
        <v>0</v>
      </c>
      <c r="N41">
        <v>30.002796543253201</v>
      </c>
      <c r="O41">
        <v>50.382291666666667</v>
      </c>
      <c r="P41">
        <v>62.239336991500956</v>
      </c>
      <c r="Q41">
        <v>2.7155114773679458</v>
      </c>
      <c r="R41">
        <v>3.0034908764582706</v>
      </c>
      <c r="S41">
        <v>1.99980458671763</v>
      </c>
      <c r="T41">
        <v>0</v>
      </c>
      <c r="U41">
        <v>192.46496447101285</v>
      </c>
      <c r="V41">
        <v>5.2654200000000007</v>
      </c>
      <c r="W41">
        <v>4.9211103823088465</v>
      </c>
      <c r="X41">
        <v>37.471502623577351</v>
      </c>
      <c r="Y41">
        <v>0</v>
      </c>
      <c r="Z41">
        <v>3.329330399999999</v>
      </c>
      <c r="AA41">
        <v>10.83564</v>
      </c>
      <c r="AB41">
        <v>10.035570480000001</v>
      </c>
      <c r="AC41">
        <v>7.3819532319999999</v>
      </c>
      <c r="AD41">
        <v>9.2822125759999992</v>
      </c>
      <c r="AE41">
        <v>12.556885224</v>
      </c>
      <c r="AF41">
        <v>0</v>
      </c>
      <c r="AG41">
        <v>0</v>
      </c>
      <c r="AH41">
        <v>28.864559999999997</v>
      </c>
      <c r="AI41">
        <v>3.5567619999999995</v>
      </c>
      <c r="AJ41">
        <v>0</v>
      </c>
      <c r="AK41">
        <v>12.891999999999999</v>
      </c>
      <c r="AL41">
        <v>15.345200000000004</v>
      </c>
      <c r="AM41">
        <v>4.0624761904761915</v>
      </c>
      <c r="AN41">
        <v>0</v>
      </c>
      <c r="AO41">
        <v>6.8701919999999994</v>
      </c>
      <c r="AP41">
        <v>2.928366</v>
      </c>
      <c r="AQ41">
        <v>0</v>
      </c>
      <c r="AR41">
        <v>13.459967999999998</v>
      </c>
      <c r="AS41">
        <v>2.9042868000000004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20.257025913378193</v>
      </c>
      <c r="BB41">
        <f t="shared" si="0"/>
        <v>558.51515131800068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24.99554872064034</v>
      </c>
      <c r="L42">
        <v>19.00498788656121</v>
      </c>
      <c r="M42">
        <v>0</v>
      </c>
      <c r="N42">
        <v>30.002796543253201</v>
      </c>
      <c r="O42">
        <v>50.382291666666667</v>
      </c>
      <c r="P42">
        <v>62.239336991500956</v>
      </c>
      <c r="Q42">
        <v>2.7155114773679458</v>
      </c>
      <c r="R42">
        <v>3.0034908764582706</v>
      </c>
      <c r="S42">
        <v>1.99980458671763</v>
      </c>
      <c r="T42">
        <v>0</v>
      </c>
      <c r="U42">
        <v>192.46496447101285</v>
      </c>
      <c r="V42">
        <v>5.2654200000000007</v>
      </c>
      <c r="W42">
        <v>4.9211103823088465</v>
      </c>
      <c r="X42">
        <v>37.471502623577351</v>
      </c>
      <c r="Y42">
        <v>0</v>
      </c>
      <c r="Z42">
        <v>3.329330399999999</v>
      </c>
      <c r="AA42">
        <v>10.83564</v>
      </c>
      <c r="AB42">
        <v>10.035570480000001</v>
      </c>
      <c r="AC42">
        <v>7.3819532319999999</v>
      </c>
      <c r="AD42">
        <v>9.2822125759999992</v>
      </c>
      <c r="AE42">
        <v>12.556885224</v>
      </c>
      <c r="AF42">
        <v>0</v>
      </c>
      <c r="AG42">
        <v>0</v>
      </c>
      <c r="AH42">
        <v>28.864559999999997</v>
      </c>
      <c r="AI42">
        <v>3.5567619999999995</v>
      </c>
      <c r="AJ42">
        <v>0</v>
      </c>
      <c r="AK42">
        <v>12.891999999999999</v>
      </c>
      <c r="AL42">
        <v>15.345200000000004</v>
      </c>
      <c r="AM42">
        <v>4.0624761904761915</v>
      </c>
      <c r="AN42">
        <v>0</v>
      </c>
      <c r="AO42">
        <v>6.8701919999999994</v>
      </c>
      <c r="AP42">
        <v>2.928366</v>
      </c>
      <c r="AQ42">
        <v>0</v>
      </c>
      <c r="AR42">
        <v>13.459967999999998</v>
      </c>
      <c r="AS42">
        <v>2.9042868000000004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20.257025629778894</v>
      </c>
      <c r="BB42">
        <f t="shared" si="0"/>
        <v>558.51514349876265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24.995142941854724</v>
      </c>
      <c r="L43">
        <v>18.99483726539534</v>
      </c>
      <c r="M43">
        <v>0</v>
      </c>
      <c r="N43">
        <v>30.002796543253201</v>
      </c>
      <c r="O43">
        <v>50.382291666666667</v>
      </c>
      <c r="P43">
        <v>62.239336991500956</v>
      </c>
      <c r="Q43">
        <v>2.7155114773679458</v>
      </c>
      <c r="R43">
        <v>3.0034908764582706</v>
      </c>
      <c r="S43">
        <v>1.99980458671763</v>
      </c>
      <c r="T43">
        <v>0</v>
      </c>
      <c r="U43">
        <v>192.46496447101285</v>
      </c>
      <c r="V43">
        <v>5.2654200000000007</v>
      </c>
      <c r="W43">
        <v>4.9211103823088465</v>
      </c>
      <c r="X43">
        <v>37.471502623577351</v>
      </c>
      <c r="Y43">
        <v>0</v>
      </c>
      <c r="Z43">
        <v>3.329330399999999</v>
      </c>
      <c r="AA43">
        <v>10.83564</v>
      </c>
      <c r="AB43">
        <v>10.035570480000001</v>
      </c>
      <c r="AC43">
        <v>7.3819532319999999</v>
      </c>
      <c r="AD43">
        <v>9.2822125759999992</v>
      </c>
      <c r="AE43">
        <v>12.556885224</v>
      </c>
      <c r="AF43">
        <v>0</v>
      </c>
      <c r="AG43">
        <v>0</v>
      </c>
      <c r="AH43">
        <v>28.864559999999997</v>
      </c>
      <c r="AI43">
        <v>3.5567619999999995</v>
      </c>
      <c r="AJ43">
        <v>0</v>
      </c>
      <c r="AK43">
        <v>12.891999999999999</v>
      </c>
      <c r="AL43">
        <v>15.345200000000004</v>
      </c>
      <c r="AM43">
        <v>4.0624761904761915</v>
      </c>
      <c r="AN43">
        <v>0</v>
      </c>
      <c r="AO43">
        <v>6.8701919999999994</v>
      </c>
      <c r="AP43">
        <v>2.928366</v>
      </c>
      <c r="AQ43">
        <v>0</v>
      </c>
      <c r="AR43">
        <v>3.9258239999999995</v>
      </c>
      <c r="AS43">
        <v>2.9042868000000004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19.922961115780588</v>
      </c>
      <c r="BB43">
        <f t="shared" si="0"/>
        <v>549.30450761280952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24.995142941854724</v>
      </c>
      <c r="L44">
        <v>18.99483726539534</v>
      </c>
      <c r="M44">
        <v>0</v>
      </c>
      <c r="N44">
        <v>30.002796543253201</v>
      </c>
      <c r="O44">
        <v>50.382291666666667</v>
      </c>
      <c r="P44">
        <v>62.239336991500956</v>
      </c>
      <c r="Q44">
        <v>2.7155114773679458</v>
      </c>
      <c r="R44">
        <v>3.0034908764582706</v>
      </c>
      <c r="S44">
        <v>1.99980458671763</v>
      </c>
      <c r="T44">
        <v>0</v>
      </c>
      <c r="U44">
        <v>192.46496447101285</v>
      </c>
      <c r="V44">
        <v>5.2654200000000007</v>
      </c>
      <c r="W44">
        <v>4.9211103823088465</v>
      </c>
      <c r="X44">
        <v>37.471502623577351</v>
      </c>
      <c r="Y44">
        <v>0</v>
      </c>
      <c r="Z44">
        <v>3.329330399999999</v>
      </c>
      <c r="AA44">
        <v>10.83564</v>
      </c>
      <c r="AB44">
        <v>10.035570480000001</v>
      </c>
      <c r="AC44">
        <v>7.3819532319999999</v>
      </c>
      <c r="AD44">
        <v>9.2822125759999992</v>
      </c>
      <c r="AE44">
        <v>12.556885224</v>
      </c>
      <c r="AF44">
        <v>0</v>
      </c>
      <c r="AG44">
        <v>0</v>
      </c>
      <c r="AH44">
        <v>28.864559999999997</v>
      </c>
      <c r="AI44">
        <v>3.5567619999999995</v>
      </c>
      <c r="AJ44">
        <v>0</v>
      </c>
      <c r="AK44">
        <v>12.891999999999999</v>
      </c>
      <c r="AL44">
        <v>15.345200000000004</v>
      </c>
      <c r="AM44">
        <v>4.0624761904761915</v>
      </c>
      <c r="AN44">
        <v>0</v>
      </c>
      <c r="AO44">
        <v>6.8701919999999994</v>
      </c>
      <c r="AP44">
        <v>2.928366</v>
      </c>
      <c r="AQ44">
        <v>0</v>
      </c>
      <c r="AR44">
        <v>3.9258239999999995</v>
      </c>
      <c r="AS44">
        <v>2.9042868000000004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19.922961115780588</v>
      </c>
      <c r="BB44">
        <f t="shared" si="0"/>
        <v>549.30450761280952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24.995466666666665</v>
      </c>
      <c r="L45">
        <v>18.99483726539534</v>
      </c>
      <c r="M45">
        <v>0</v>
      </c>
      <c r="N45">
        <v>30.002796543253201</v>
      </c>
      <c r="O45">
        <v>50.382291666666667</v>
      </c>
      <c r="P45">
        <v>62.239336991500956</v>
      </c>
      <c r="Q45">
        <v>2.7155114773679458</v>
      </c>
      <c r="R45">
        <v>3.0034908764582706</v>
      </c>
      <c r="S45">
        <v>1.99980458671763</v>
      </c>
      <c r="T45">
        <v>0</v>
      </c>
      <c r="U45">
        <v>192.46496447101285</v>
      </c>
      <c r="V45">
        <v>5.2654200000000007</v>
      </c>
      <c r="W45">
        <v>4.9211103823088465</v>
      </c>
      <c r="X45">
        <v>37.471502623577351</v>
      </c>
      <c r="Y45">
        <v>0</v>
      </c>
      <c r="Z45">
        <v>3.329330399999999</v>
      </c>
      <c r="AA45">
        <v>10.83564</v>
      </c>
      <c r="AB45">
        <v>10.035570480000001</v>
      </c>
      <c r="AC45">
        <v>7.3819532319999999</v>
      </c>
      <c r="AD45">
        <v>9.2822125759999992</v>
      </c>
      <c r="AE45">
        <v>12.556885224</v>
      </c>
      <c r="AF45">
        <v>0</v>
      </c>
      <c r="AG45">
        <v>0</v>
      </c>
      <c r="AH45">
        <v>28.864559999999997</v>
      </c>
      <c r="AI45">
        <v>3.5567619999999995</v>
      </c>
      <c r="AJ45">
        <v>0</v>
      </c>
      <c r="AK45">
        <v>12.891999999999999</v>
      </c>
      <c r="AL45">
        <v>15.345200000000004</v>
      </c>
      <c r="AM45">
        <v>4.0624761904761915</v>
      </c>
      <c r="AN45">
        <v>0</v>
      </c>
      <c r="AO45">
        <v>6.8701919999999994</v>
      </c>
      <c r="AP45">
        <v>2.928366</v>
      </c>
      <c r="AQ45">
        <v>0</v>
      </c>
      <c r="AR45">
        <v>3.9258239999999995</v>
      </c>
      <c r="AS45">
        <v>2.9042868000000004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19.922972446149004</v>
      </c>
      <c r="BB45">
        <f t="shared" si="0"/>
        <v>549.30482000725306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24.995466666666665</v>
      </c>
      <c r="L46">
        <v>18.99483726539534</v>
      </c>
      <c r="M46">
        <v>0</v>
      </c>
      <c r="N46">
        <v>30.002796543253201</v>
      </c>
      <c r="O46">
        <v>50.382291666666667</v>
      </c>
      <c r="P46">
        <v>62.239336991500956</v>
      </c>
      <c r="Q46">
        <v>2.7155114773679458</v>
      </c>
      <c r="R46">
        <v>3.0034908764582706</v>
      </c>
      <c r="S46">
        <v>1.99980458671763</v>
      </c>
      <c r="T46">
        <v>0</v>
      </c>
      <c r="U46">
        <v>192.46496447101285</v>
      </c>
      <c r="V46">
        <v>5.2654200000000007</v>
      </c>
      <c r="W46">
        <v>4.9211103823088465</v>
      </c>
      <c r="X46">
        <v>37.471502623577351</v>
      </c>
      <c r="Y46">
        <v>0</v>
      </c>
      <c r="Z46">
        <v>3.329330399999999</v>
      </c>
      <c r="AA46">
        <v>10.83564</v>
      </c>
      <c r="AB46">
        <v>10.035570480000001</v>
      </c>
      <c r="AC46">
        <v>7.3819532319999999</v>
      </c>
      <c r="AD46">
        <v>9.2822125759999992</v>
      </c>
      <c r="AE46">
        <v>12.556885224</v>
      </c>
      <c r="AF46">
        <v>0</v>
      </c>
      <c r="AG46">
        <v>0</v>
      </c>
      <c r="AH46">
        <v>28.864559999999997</v>
      </c>
      <c r="AI46">
        <v>3.5567619999999995</v>
      </c>
      <c r="AJ46">
        <v>0</v>
      </c>
      <c r="AK46">
        <v>12.891999999999999</v>
      </c>
      <c r="AL46">
        <v>15.345200000000004</v>
      </c>
      <c r="AM46">
        <v>4.0624761904761915</v>
      </c>
      <c r="AN46">
        <v>0</v>
      </c>
      <c r="AO46">
        <v>6.8701919999999994</v>
      </c>
      <c r="AP46">
        <v>2.928366</v>
      </c>
      <c r="AQ46">
        <v>0</v>
      </c>
      <c r="AR46">
        <v>3.9258239999999995</v>
      </c>
      <c r="AS46">
        <v>2.9042868000000004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19.922972446149004</v>
      </c>
      <c r="BB46">
        <f t="shared" si="0"/>
        <v>549.30482000725306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24.995466666666665</v>
      </c>
      <c r="L47">
        <v>18.99483726539534</v>
      </c>
      <c r="M47">
        <v>0</v>
      </c>
      <c r="N47">
        <v>30.002796543253201</v>
      </c>
      <c r="O47">
        <v>50.382291666666667</v>
      </c>
      <c r="P47">
        <v>62.239336991500956</v>
      </c>
      <c r="Q47">
        <v>1.0050214728148659</v>
      </c>
      <c r="R47">
        <v>3.0034908764582706</v>
      </c>
      <c r="S47">
        <v>1.99980458671763</v>
      </c>
      <c r="T47">
        <v>0</v>
      </c>
      <c r="U47">
        <v>194.02652701644476</v>
      </c>
      <c r="V47">
        <v>5.2654200000000007</v>
      </c>
      <c r="W47">
        <v>4.9953228329029882</v>
      </c>
      <c r="X47">
        <v>37.471502623577351</v>
      </c>
      <c r="Y47">
        <v>0</v>
      </c>
      <c r="Z47">
        <v>3.329330399999999</v>
      </c>
      <c r="AA47">
        <v>10.83564</v>
      </c>
      <c r="AB47">
        <v>10.035570480000001</v>
      </c>
      <c r="AC47">
        <v>7.3819532319999999</v>
      </c>
      <c r="AD47">
        <v>9.2822125759999992</v>
      </c>
      <c r="AE47">
        <v>12.556885224</v>
      </c>
      <c r="AF47">
        <v>0</v>
      </c>
      <c r="AG47">
        <v>0</v>
      </c>
      <c r="AH47">
        <v>28.864559999999997</v>
      </c>
      <c r="AI47">
        <v>3.5567619999999995</v>
      </c>
      <c r="AJ47">
        <v>0</v>
      </c>
      <c r="AK47">
        <v>12.891999999999999</v>
      </c>
      <c r="AL47">
        <v>15.345200000000004</v>
      </c>
      <c r="AM47">
        <v>4.0624761904761915</v>
      </c>
      <c r="AN47">
        <v>0</v>
      </c>
      <c r="AO47">
        <v>6.8701919999999994</v>
      </c>
      <c r="AP47">
        <v>2.928366</v>
      </c>
      <c r="AQ47">
        <v>0</v>
      </c>
      <c r="AR47">
        <v>3.9258239999999995</v>
      </c>
      <c r="AS47">
        <v>2.9042868000000004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19.920357385433036</v>
      </c>
      <c r="BB47">
        <f t="shared" si="0"/>
        <v>549.23272005944204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25.003269527399244</v>
      </c>
      <c r="L48">
        <v>18.99483726539534</v>
      </c>
      <c r="M48">
        <v>0</v>
      </c>
      <c r="N48">
        <v>30.002796543253201</v>
      </c>
      <c r="O48">
        <v>50.382291666666667</v>
      </c>
      <c r="P48">
        <v>62.239336991500956</v>
      </c>
      <c r="Q48">
        <v>1.0050214728148659</v>
      </c>
      <c r="R48">
        <v>3.0034908764582706</v>
      </c>
      <c r="S48">
        <v>1.99980458671763</v>
      </c>
      <c r="T48">
        <v>0</v>
      </c>
      <c r="U48">
        <v>194.02652701644476</v>
      </c>
      <c r="V48">
        <v>5.2654200000000007</v>
      </c>
      <c r="W48">
        <v>4.9953228329029882</v>
      </c>
      <c r="X48">
        <v>37.471502623577351</v>
      </c>
      <c r="Y48">
        <v>0</v>
      </c>
      <c r="Z48">
        <v>3.329330399999999</v>
      </c>
      <c r="AA48">
        <v>10.83564</v>
      </c>
      <c r="AB48">
        <v>10.035570480000001</v>
      </c>
      <c r="AC48">
        <v>7.3819532319999999</v>
      </c>
      <c r="AD48">
        <v>9.2822125759999992</v>
      </c>
      <c r="AE48">
        <v>12.556885224</v>
      </c>
      <c r="AF48">
        <v>0</v>
      </c>
      <c r="AG48">
        <v>0</v>
      </c>
      <c r="AH48">
        <v>29.032936599999999</v>
      </c>
      <c r="AI48">
        <v>3.5567619999999995</v>
      </c>
      <c r="AJ48">
        <v>0</v>
      </c>
      <c r="AK48">
        <v>12.891999999999999</v>
      </c>
      <c r="AL48">
        <v>15.345200000000004</v>
      </c>
      <c r="AM48">
        <v>4.0624761904761915</v>
      </c>
      <c r="AN48">
        <v>0</v>
      </c>
      <c r="AO48">
        <v>6.8701919999999994</v>
      </c>
      <c r="AP48">
        <v>2.928366</v>
      </c>
      <c r="AQ48">
        <v>0</v>
      </c>
      <c r="AR48">
        <v>3.9258239999999995</v>
      </c>
      <c r="AS48">
        <v>2.9042868000000004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19.926523793558687</v>
      </c>
      <c r="BB48">
        <f t="shared" si="0"/>
        <v>549.40273311204896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24.995654567307692</v>
      </c>
      <c r="L49">
        <v>19.004975770162684</v>
      </c>
      <c r="M49">
        <v>0</v>
      </c>
      <c r="N49">
        <v>30.002796543253201</v>
      </c>
      <c r="O49">
        <v>50.382291666666667</v>
      </c>
      <c r="P49">
        <v>62.239336991500956</v>
      </c>
      <c r="Q49">
        <v>1.0050214728148659</v>
      </c>
      <c r="R49">
        <v>3.0034908764582706</v>
      </c>
      <c r="S49">
        <v>1.99980458671763</v>
      </c>
      <c r="T49">
        <v>0</v>
      </c>
      <c r="U49">
        <v>194.9451911513622</v>
      </c>
      <c r="V49">
        <v>5.2654200000000007</v>
      </c>
      <c r="W49">
        <v>4.9953228329029882</v>
      </c>
      <c r="X49">
        <v>37.471502623577351</v>
      </c>
      <c r="Y49">
        <v>0</v>
      </c>
      <c r="Z49">
        <v>3.329330399999999</v>
      </c>
      <c r="AA49">
        <v>10.83564</v>
      </c>
      <c r="AB49">
        <v>10.035570480000001</v>
      </c>
      <c r="AC49">
        <v>7.3819532319999999</v>
      </c>
      <c r="AD49">
        <v>9.2822125759999992</v>
      </c>
      <c r="AE49">
        <v>12.556885224</v>
      </c>
      <c r="AF49">
        <v>0</v>
      </c>
      <c r="AG49">
        <v>0</v>
      </c>
      <c r="AH49">
        <v>23.765154399999997</v>
      </c>
      <c r="AI49">
        <v>0.80835500000000005</v>
      </c>
      <c r="AJ49">
        <v>0</v>
      </c>
      <c r="AK49">
        <v>12.891999999999999</v>
      </c>
      <c r="AL49">
        <v>14.755000000000004</v>
      </c>
      <c r="AM49">
        <v>4.0624761904761915</v>
      </c>
      <c r="AN49">
        <v>0</v>
      </c>
      <c r="AO49">
        <v>6.8701919999999994</v>
      </c>
      <c r="AP49">
        <v>2.4077676000000001</v>
      </c>
      <c r="AQ49">
        <v>0</v>
      </c>
      <c r="AR49">
        <v>3.9258239999999995</v>
      </c>
      <c r="AS49">
        <v>2.9042868000000004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19.639320796344499</v>
      </c>
      <c r="BB49">
        <f t="shared" si="0"/>
        <v>541.48413618885638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24.995719899570744</v>
      </c>
      <c r="L50">
        <v>19.004975770162684</v>
      </c>
      <c r="M50">
        <v>0</v>
      </c>
      <c r="N50">
        <v>30.002796543253201</v>
      </c>
      <c r="O50">
        <v>50.382291666666667</v>
      </c>
      <c r="P50">
        <v>62.239336991500956</v>
      </c>
      <c r="Q50">
        <v>1.0050214728148659</v>
      </c>
      <c r="R50">
        <v>3.0034908764582706</v>
      </c>
      <c r="S50">
        <v>1.99980458671763</v>
      </c>
      <c r="T50">
        <v>0</v>
      </c>
      <c r="U50">
        <v>194.9451911513622</v>
      </c>
      <c r="V50">
        <v>5.2654200000000007</v>
      </c>
      <c r="W50">
        <v>4.9953228329029882</v>
      </c>
      <c r="X50">
        <v>37.471502623577351</v>
      </c>
      <c r="Y50">
        <v>0</v>
      </c>
      <c r="Z50">
        <v>3.329330399999999</v>
      </c>
      <c r="AA50">
        <v>10.83564</v>
      </c>
      <c r="AB50">
        <v>10.035570480000001</v>
      </c>
      <c r="AC50">
        <v>7.3819532319999999</v>
      </c>
      <c r="AD50">
        <v>9.2822125759999992</v>
      </c>
      <c r="AE50">
        <v>12.556885224</v>
      </c>
      <c r="AF50">
        <v>0</v>
      </c>
      <c r="AG50">
        <v>0</v>
      </c>
      <c r="AH50">
        <v>23.765154399999997</v>
      </c>
      <c r="AI50">
        <v>0.80835500000000005</v>
      </c>
      <c r="AJ50">
        <v>0</v>
      </c>
      <c r="AK50">
        <v>12.891999999999999</v>
      </c>
      <c r="AL50">
        <v>14.755000000000004</v>
      </c>
      <c r="AM50">
        <v>4.0624761904761915</v>
      </c>
      <c r="AN50">
        <v>0</v>
      </c>
      <c r="AO50">
        <v>6.8701919999999994</v>
      </c>
      <c r="AP50">
        <v>2.4077676000000001</v>
      </c>
      <c r="AQ50">
        <v>0</v>
      </c>
      <c r="AR50">
        <v>3.9258239999999995</v>
      </c>
      <c r="AS50">
        <v>2.9042868000000004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19.639323082973704</v>
      </c>
      <c r="BB50">
        <f t="shared" si="0"/>
        <v>541.48419923449023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24.995719899570744</v>
      </c>
      <c r="L51">
        <v>19.004971386906472</v>
      </c>
      <c r="M51">
        <v>0</v>
      </c>
      <c r="N51">
        <v>30.002796543253201</v>
      </c>
      <c r="O51">
        <v>50.382291666666667</v>
      </c>
      <c r="P51">
        <v>62.239336991500956</v>
      </c>
      <c r="Q51">
        <v>1.0050214728148659</v>
      </c>
      <c r="R51">
        <v>3.0034908764582706</v>
      </c>
      <c r="S51">
        <v>1.99980458671763</v>
      </c>
      <c r="T51">
        <v>0</v>
      </c>
      <c r="U51">
        <v>194.9451911513622</v>
      </c>
      <c r="V51">
        <v>0</v>
      </c>
      <c r="W51">
        <v>4.9953228329029882</v>
      </c>
      <c r="X51">
        <v>17.99973102694829</v>
      </c>
      <c r="Y51">
        <v>0</v>
      </c>
      <c r="Z51">
        <v>3.329330399999999</v>
      </c>
      <c r="AA51">
        <v>10.83564</v>
      </c>
      <c r="AB51">
        <v>10.035570480000001</v>
      </c>
      <c r="AC51">
        <v>7.3819532319999999</v>
      </c>
      <c r="AD51">
        <v>9.2822125759999992</v>
      </c>
      <c r="AE51">
        <v>12.556885224</v>
      </c>
      <c r="AF51">
        <v>0</v>
      </c>
      <c r="AG51">
        <v>0</v>
      </c>
      <c r="AH51">
        <v>17.823865800000004</v>
      </c>
      <c r="AI51">
        <v>0.80835500000000005</v>
      </c>
      <c r="AJ51">
        <v>0</v>
      </c>
      <c r="AK51">
        <v>12.891999999999999</v>
      </c>
      <c r="AL51">
        <v>11.804000000000002</v>
      </c>
      <c r="AM51">
        <v>4.0624761904761915</v>
      </c>
      <c r="AN51">
        <v>0</v>
      </c>
      <c r="AO51">
        <v>6.8701919999999994</v>
      </c>
      <c r="AP51">
        <v>2.4077676000000001</v>
      </c>
      <c r="AQ51">
        <v>0</v>
      </c>
      <c r="AR51">
        <v>3.9258239999999995</v>
      </c>
      <c r="AS51">
        <v>2.9042868000000004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18.462290893641523</v>
      </c>
      <c r="BB51">
        <f t="shared" si="0"/>
        <v>509.03174684393701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24.995719899570744</v>
      </c>
      <c r="L52">
        <v>19.004971386906472</v>
      </c>
      <c r="M52">
        <v>0</v>
      </c>
      <c r="N52">
        <v>30.002796543253201</v>
      </c>
      <c r="O52">
        <v>50.382291666666667</v>
      </c>
      <c r="P52">
        <v>62.239336991500956</v>
      </c>
      <c r="Q52">
        <v>1.0050214728148659</v>
      </c>
      <c r="R52">
        <v>3.0034908764582706</v>
      </c>
      <c r="S52">
        <v>1.99980458671763</v>
      </c>
      <c r="T52">
        <v>0</v>
      </c>
      <c r="U52">
        <v>194.9451911513622</v>
      </c>
      <c r="V52">
        <v>0</v>
      </c>
      <c r="W52">
        <v>4.9953228329029882</v>
      </c>
      <c r="X52">
        <v>17.99973102694829</v>
      </c>
      <c r="Y52">
        <v>0</v>
      </c>
      <c r="Z52">
        <v>3.329330399999999</v>
      </c>
      <c r="AA52">
        <v>10.83564</v>
      </c>
      <c r="AB52">
        <v>10.035570480000001</v>
      </c>
      <c r="AC52">
        <v>7.3819532319999999</v>
      </c>
      <c r="AD52">
        <v>9.2822125759999992</v>
      </c>
      <c r="AE52">
        <v>12.556885224</v>
      </c>
      <c r="AF52">
        <v>0</v>
      </c>
      <c r="AG52">
        <v>0</v>
      </c>
      <c r="AH52">
        <v>17.823865800000004</v>
      </c>
      <c r="AI52">
        <v>0.80835500000000005</v>
      </c>
      <c r="AJ52">
        <v>0</v>
      </c>
      <c r="AK52">
        <v>12.891999999999999</v>
      </c>
      <c r="AL52">
        <v>11.804000000000002</v>
      </c>
      <c r="AM52">
        <v>4.0624761904761915</v>
      </c>
      <c r="AN52">
        <v>0</v>
      </c>
      <c r="AO52">
        <v>6.8701919999999994</v>
      </c>
      <c r="AP52">
        <v>2.4077676000000001</v>
      </c>
      <c r="AQ52">
        <v>0</v>
      </c>
      <c r="AR52">
        <v>3.9258239999999995</v>
      </c>
      <c r="AS52">
        <v>2.9042868000000004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18.462290893641523</v>
      </c>
      <c r="BB52">
        <f t="shared" si="0"/>
        <v>509.03174684393701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24.995719899570744</v>
      </c>
      <c r="L53">
        <v>19.004971386906472</v>
      </c>
      <c r="M53">
        <v>0</v>
      </c>
      <c r="N53">
        <v>30.002796543253201</v>
      </c>
      <c r="O53">
        <v>50.382291666666667</v>
      </c>
      <c r="P53">
        <v>62.239336991500956</v>
      </c>
      <c r="Q53">
        <v>1.0050214728148659</v>
      </c>
      <c r="R53">
        <v>3.0034908764582706</v>
      </c>
      <c r="S53">
        <v>1.99980458671763</v>
      </c>
      <c r="T53">
        <v>0</v>
      </c>
      <c r="U53">
        <v>194.9451911513622</v>
      </c>
      <c r="V53">
        <v>0</v>
      </c>
      <c r="W53">
        <v>4.9953228329029882</v>
      </c>
      <c r="X53">
        <v>17.99973102694829</v>
      </c>
      <c r="Y53">
        <v>0</v>
      </c>
      <c r="Z53">
        <v>3.329330399999999</v>
      </c>
      <c r="AA53">
        <v>10.83564</v>
      </c>
      <c r="AB53">
        <v>10.035570480000001</v>
      </c>
      <c r="AC53">
        <v>7.3819532319999999</v>
      </c>
      <c r="AD53">
        <v>9.2822125759999992</v>
      </c>
      <c r="AE53">
        <v>12.556885224</v>
      </c>
      <c r="AF53">
        <v>0</v>
      </c>
      <c r="AG53">
        <v>0</v>
      </c>
      <c r="AH53">
        <v>17.823865800000004</v>
      </c>
      <c r="AI53">
        <v>0.80835500000000005</v>
      </c>
      <c r="AJ53">
        <v>0</v>
      </c>
      <c r="AK53">
        <v>12.891999999999999</v>
      </c>
      <c r="AL53">
        <v>11.804000000000002</v>
      </c>
      <c r="AM53">
        <v>4.0624761904761915</v>
      </c>
      <c r="AN53">
        <v>0</v>
      </c>
      <c r="AO53">
        <v>6.8701919999999994</v>
      </c>
      <c r="AP53">
        <v>2.4077676000000001</v>
      </c>
      <c r="AQ53">
        <v>0</v>
      </c>
      <c r="AR53">
        <v>3.9258239999999995</v>
      </c>
      <c r="AS53">
        <v>2.9042868000000004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18.462290893641523</v>
      </c>
      <c r="BB53">
        <f t="shared" si="0"/>
        <v>509.03174684393701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24.995719899570744</v>
      </c>
      <c r="L54">
        <v>19.004971386906472</v>
      </c>
      <c r="M54">
        <v>0</v>
      </c>
      <c r="N54">
        <v>30.002796543253201</v>
      </c>
      <c r="O54">
        <v>50.382291666666667</v>
      </c>
      <c r="P54">
        <v>62.239336991500956</v>
      </c>
      <c r="Q54">
        <v>1.0050214728148659</v>
      </c>
      <c r="R54">
        <v>3.0034908764582706</v>
      </c>
      <c r="S54">
        <v>1.99980458671763</v>
      </c>
      <c r="T54">
        <v>0</v>
      </c>
      <c r="U54">
        <v>194.9451911513622</v>
      </c>
      <c r="V54">
        <v>0</v>
      </c>
      <c r="W54">
        <v>4.9953228329029882</v>
      </c>
      <c r="X54">
        <v>17.99973102694829</v>
      </c>
      <c r="Y54">
        <v>0</v>
      </c>
      <c r="Z54">
        <v>3.329330399999999</v>
      </c>
      <c r="AA54">
        <v>10.83564</v>
      </c>
      <c r="AB54">
        <v>10.035570480000001</v>
      </c>
      <c r="AC54">
        <v>7.3819532319999999</v>
      </c>
      <c r="AD54">
        <v>9.2822125759999992</v>
      </c>
      <c r="AE54">
        <v>12.556885224</v>
      </c>
      <c r="AF54">
        <v>0</v>
      </c>
      <c r="AG54">
        <v>0</v>
      </c>
      <c r="AH54">
        <v>17.823865800000004</v>
      </c>
      <c r="AI54">
        <v>0.80835500000000005</v>
      </c>
      <c r="AJ54">
        <v>0</v>
      </c>
      <c r="AK54">
        <v>12.891999999999999</v>
      </c>
      <c r="AL54">
        <v>11.804000000000002</v>
      </c>
      <c r="AM54">
        <v>4.0624761904761915</v>
      </c>
      <c r="AN54">
        <v>0</v>
      </c>
      <c r="AO54">
        <v>6.8701919999999994</v>
      </c>
      <c r="AP54">
        <v>2.4077676000000001</v>
      </c>
      <c r="AQ54">
        <v>0</v>
      </c>
      <c r="AR54">
        <v>5.60832</v>
      </c>
      <c r="AS54">
        <v>3.7584887999999994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18.55107532364152</v>
      </c>
      <c r="BB54">
        <f t="shared" si="0"/>
        <v>511.47966041393704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24.995719899570744</v>
      </c>
      <c r="L55">
        <v>19.004928207997018</v>
      </c>
      <c r="M55">
        <v>0</v>
      </c>
      <c r="N55">
        <v>30.002796543253201</v>
      </c>
      <c r="O55">
        <v>50.382291666666667</v>
      </c>
      <c r="P55">
        <v>62.239336991500956</v>
      </c>
      <c r="Q55">
        <v>0.87032787336545059</v>
      </c>
      <c r="R55">
        <v>3.0034908764582706</v>
      </c>
      <c r="S55">
        <v>1.99980458671763</v>
      </c>
      <c r="T55">
        <v>0</v>
      </c>
      <c r="U55">
        <v>194.9451911513622</v>
      </c>
      <c r="V55">
        <v>0</v>
      </c>
      <c r="W55">
        <v>4.9953228329029882</v>
      </c>
      <c r="X55">
        <v>17.99973102694829</v>
      </c>
      <c r="Y55">
        <v>0</v>
      </c>
      <c r="Z55">
        <v>3.329330399999999</v>
      </c>
      <c r="AA55">
        <v>10.83564</v>
      </c>
      <c r="AB55">
        <v>10.035570480000001</v>
      </c>
      <c r="AC55">
        <v>7.3819532319999999</v>
      </c>
      <c r="AD55">
        <v>9.2822125759999992</v>
      </c>
      <c r="AE55">
        <v>12.556885224</v>
      </c>
      <c r="AF55">
        <v>0</v>
      </c>
      <c r="AG55">
        <v>0</v>
      </c>
      <c r="AH55">
        <v>17.823865800000004</v>
      </c>
      <c r="AI55">
        <v>0.80835500000000005</v>
      </c>
      <c r="AJ55">
        <v>0</v>
      </c>
      <c r="AK55">
        <v>12.891999999999999</v>
      </c>
      <c r="AL55">
        <v>13.279500000000002</v>
      </c>
      <c r="AM55">
        <v>4.0624761904761915</v>
      </c>
      <c r="AN55">
        <v>0</v>
      </c>
      <c r="AO55">
        <v>6.8701919999999994</v>
      </c>
      <c r="AP55">
        <v>2.4077676000000001</v>
      </c>
      <c r="AQ55">
        <v>0</v>
      </c>
      <c r="AR55">
        <v>13.459967999999998</v>
      </c>
      <c r="AS55">
        <v>8.1661711199999996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19.027078648398962</v>
      </c>
      <c r="BB55">
        <f t="shared" si="0"/>
        <v>524.60375063082063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24.995719899570744</v>
      </c>
      <c r="L56">
        <v>19.004928207997018</v>
      </c>
      <c r="M56">
        <v>0</v>
      </c>
      <c r="N56">
        <v>30.002796543253201</v>
      </c>
      <c r="O56">
        <v>50.382291666666667</v>
      </c>
      <c r="P56">
        <v>62.239336991500956</v>
      </c>
      <c r="Q56">
        <v>0.87032787336545059</v>
      </c>
      <c r="R56">
        <v>3.0034908764582706</v>
      </c>
      <c r="S56">
        <v>1.99980458671763</v>
      </c>
      <c r="T56">
        <v>0</v>
      </c>
      <c r="U56">
        <v>194.9451911513622</v>
      </c>
      <c r="V56">
        <v>0</v>
      </c>
      <c r="W56">
        <v>4.9953228329029882</v>
      </c>
      <c r="X56">
        <v>17.99973102694829</v>
      </c>
      <c r="Y56">
        <v>0</v>
      </c>
      <c r="Z56">
        <v>3.329330399999999</v>
      </c>
      <c r="AA56">
        <v>10.83564</v>
      </c>
      <c r="AB56">
        <v>10.035570480000001</v>
      </c>
      <c r="AC56">
        <v>7.3819532319999999</v>
      </c>
      <c r="AD56">
        <v>9.2822125759999992</v>
      </c>
      <c r="AE56">
        <v>12.556885224</v>
      </c>
      <c r="AF56">
        <v>0</v>
      </c>
      <c r="AG56">
        <v>0</v>
      </c>
      <c r="AH56">
        <v>17.823865800000004</v>
      </c>
      <c r="AI56">
        <v>0.80835500000000005</v>
      </c>
      <c r="AJ56">
        <v>0</v>
      </c>
      <c r="AK56">
        <v>12.891999999999999</v>
      </c>
      <c r="AL56">
        <v>14.755000000000004</v>
      </c>
      <c r="AM56">
        <v>4.0624761904761915</v>
      </c>
      <c r="AN56">
        <v>0</v>
      </c>
      <c r="AO56">
        <v>6.8701919999999994</v>
      </c>
      <c r="AP56">
        <v>2.4077676000000001</v>
      </c>
      <c r="AQ56">
        <v>0</v>
      </c>
      <c r="AR56">
        <v>13.459967999999998</v>
      </c>
      <c r="AS56">
        <v>8.1661711199999996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19.078721148398969</v>
      </c>
      <c r="BB56">
        <f t="shared" si="0"/>
        <v>526.02760813082068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28.022139124451467</v>
      </c>
      <c r="L57">
        <v>19.004928207997018</v>
      </c>
      <c r="M57">
        <v>0</v>
      </c>
      <c r="N57">
        <v>30.002796543253201</v>
      </c>
      <c r="O57">
        <v>50.382291666666667</v>
      </c>
      <c r="P57">
        <v>62.239336991500956</v>
      </c>
      <c r="Q57">
        <v>0.87032787336545059</v>
      </c>
      <c r="R57">
        <v>3.0034908764582706</v>
      </c>
      <c r="S57">
        <v>1.99980458671763</v>
      </c>
      <c r="T57">
        <v>0</v>
      </c>
      <c r="U57">
        <v>194.9451911513622</v>
      </c>
      <c r="V57">
        <v>0</v>
      </c>
      <c r="W57">
        <v>4.9953228329029882</v>
      </c>
      <c r="X57">
        <v>17.99973102694829</v>
      </c>
      <c r="Y57">
        <v>0</v>
      </c>
      <c r="Z57">
        <v>3.329330399999999</v>
      </c>
      <c r="AA57">
        <v>10.83564</v>
      </c>
      <c r="AB57">
        <v>10.035570480000001</v>
      </c>
      <c r="AC57">
        <v>7.3819532319999999</v>
      </c>
      <c r="AD57">
        <v>9.2822125759999992</v>
      </c>
      <c r="AE57">
        <v>12.556885224</v>
      </c>
      <c r="AF57">
        <v>0</v>
      </c>
      <c r="AG57">
        <v>0</v>
      </c>
      <c r="AH57">
        <v>17.823865800000004</v>
      </c>
      <c r="AI57">
        <v>0.80835500000000005</v>
      </c>
      <c r="AJ57">
        <v>0</v>
      </c>
      <c r="AK57">
        <v>12.891999999999999</v>
      </c>
      <c r="AL57">
        <v>15.345200000000004</v>
      </c>
      <c r="AM57">
        <v>4.0624761904761915</v>
      </c>
      <c r="AN57">
        <v>0</v>
      </c>
      <c r="AO57">
        <v>6.8701919999999994</v>
      </c>
      <c r="AP57">
        <v>2.4077676000000001</v>
      </c>
      <c r="AQ57">
        <v>0</v>
      </c>
      <c r="AR57">
        <v>2.80416</v>
      </c>
      <c r="AS57">
        <v>8.1661711199999996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18.832349455835359</v>
      </c>
      <c r="BB57">
        <f t="shared" si="0"/>
        <v>519.23479104826504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28.019816104625647</v>
      </c>
      <c r="L58">
        <v>19.004951810430203</v>
      </c>
      <c r="M58">
        <v>0</v>
      </c>
      <c r="N58">
        <v>30.002796543253201</v>
      </c>
      <c r="O58">
        <v>50.382291666666667</v>
      </c>
      <c r="P58">
        <v>62.239336991500956</v>
      </c>
      <c r="Q58">
        <v>0.87032787336545059</v>
      </c>
      <c r="R58">
        <v>3.0034908764582706</v>
      </c>
      <c r="S58">
        <v>1.99980458671763</v>
      </c>
      <c r="T58">
        <v>0</v>
      </c>
      <c r="U58">
        <v>194.9451911513622</v>
      </c>
      <c r="V58">
        <v>0</v>
      </c>
      <c r="W58">
        <v>4.9953228329029882</v>
      </c>
      <c r="X58">
        <v>17.99973102694829</v>
      </c>
      <c r="Y58">
        <v>0</v>
      </c>
      <c r="Z58">
        <v>3.329330399999999</v>
      </c>
      <c r="AA58">
        <v>10.83564</v>
      </c>
      <c r="AB58">
        <v>10.035570480000001</v>
      </c>
      <c r="AC58">
        <v>7.3819532319999999</v>
      </c>
      <c r="AD58">
        <v>9.2822125759999992</v>
      </c>
      <c r="AE58">
        <v>12.556885224</v>
      </c>
      <c r="AF58">
        <v>0</v>
      </c>
      <c r="AG58">
        <v>0</v>
      </c>
      <c r="AH58">
        <v>17.823865800000004</v>
      </c>
      <c r="AI58">
        <v>0.80835500000000005</v>
      </c>
      <c r="AJ58">
        <v>0</v>
      </c>
      <c r="AK58">
        <v>12.891999999999999</v>
      </c>
      <c r="AL58">
        <v>15.345200000000004</v>
      </c>
      <c r="AM58">
        <v>4.0624761904761915</v>
      </c>
      <c r="AN58">
        <v>0</v>
      </c>
      <c r="AO58">
        <v>6.8701919999999994</v>
      </c>
      <c r="AP58">
        <v>2.4077676000000001</v>
      </c>
      <c r="AQ58">
        <v>0</v>
      </c>
      <c r="AR58">
        <v>2.80416</v>
      </c>
      <c r="AS58">
        <v>8.1661711199999996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18.832269043860645</v>
      </c>
      <c r="BB58">
        <f t="shared" si="0"/>
        <v>519.2325720428471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24.995719899570744</v>
      </c>
      <c r="L59">
        <v>19.004946332294608</v>
      </c>
      <c r="M59">
        <v>0</v>
      </c>
      <c r="N59">
        <v>30.002796543253201</v>
      </c>
      <c r="O59">
        <v>50.382291666666667</v>
      </c>
      <c r="P59">
        <v>62.239336991500956</v>
      </c>
      <c r="Q59">
        <v>0.9961917117117115</v>
      </c>
      <c r="R59">
        <v>3.0034908764582706</v>
      </c>
      <c r="S59">
        <v>1.99980458671763</v>
      </c>
      <c r="T59">
        <v>0</v>
      </c>
      <c r="U59">
        <v>194.9451911513622</v>
      </c>
      <c r="V59">
        <v>0</v>
      </c>
      <c r="W59">
        <v>4.9953228329029882</v>
      </c>
      <c r="X59">
        <v>17.99973102694829</v>
      </c>
      <c r="Y59">
        <v>0</v>
      </c>
      <c r="Z59">
        <v>3.329330399999999</v>
      </c>
      <c r="AA59">
        <v>10.83564</v>
      </c>
      <c r="AB59">
        <v>10.035570480000001</v>
      </c>
      <c r="AC59">
        <v>7.3819532319999999</v>
      </c>
      <c r="AD59">
        <v>9.2822125759999992</v>
      </c>
      <c r="AE59">
        <v>12.556885224</v>
      </c>
      <c r="AF59">
        <v>0</v>
      </c>
      <c r="AG59">
        <v>0</v>
      </c>
      <c r="AH59">
        <v>17.823865800000004</v>
      </c>
      <c r="AI59">
        <v>0</v>
      </c>
      <c r="AJ59">
        <v>0</v>
      </c>
      <c r="AK59">
        <v>12.891999999999999</v>
      </c>
      <c r="AL59">
        <v>15.345200000000004</v>
      </c>
      <c r="AM59">
        <v>4.0624761904761915</v>
      </c>
      <c r="AN59">
        <v>0</v>
      </c>
      <c r="AO59">
        <v>6.8701919999999994</v>
      </c>
      <c r="AP59">
        <v>2.4077676000000001</v>
      </c>
      <c r="AQ59">
        <v>0</v>
      </c>
      <c r="AR59">
        <v>2.80416</v>
      </c>
      <c r="AS59">
        <v>3.7584887999999994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18.54826928192033</v>
      </c>
      <c r="BB59">
        <f t="shared" si="0"/>
        <v>511.40229663994313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24.995719899570744</v>
      </c>
      <c r="L60">
        <v>19.004962034665006</v>
      </c>
      <c r="M60">
        <v>0</v>
      </c>
      <c r="N60">
        <v>30.002796543253201</v>
      </c>
      <c r="O60">
        <v>50.382291666666667</v>
      </c>
      <c r="P60">
        <v>62.239336991500956</v>
      </c>
      <c r="Q60">
        <v>0.9961917117117115</v>
      </c>
      <c r="R60">
        <v>3.0034908764582706</v>
      </c>
      <c r="S60">
        <v>1.99980458671763</v>
      </c>
      <c r="T60">
        <v>0</v>
      </c>
      <c r="U60">
        <v>194.9451911513622</v>
      </c>
      <c r="V60">
        <v>0</v>
      </c>
      <c r="W60">
        <v>4.9953228329029882</v>
      </c>
      <c r="X60">
        <v>17.99973102694829</v>
      </c>
      <c r="Y60">
        <v>0</v>
      </c>
      <c r="Z60">
        <v>3.329330399999999</v>
      </c>
      <c r="AA60">
        <v>10.83564</v>
      </c>
      <c r="AB60">
        <v>10.035570480000001</v>
      </c>
      <c r="AC60">
        <v>7.3819532319999999</v>
      </c>
      <c r="AD60">
        <v>9.2822125759999992</v>
      </c>
      <c r="AE60">
        <v>12.556885224</v>
      </c>
      <c r="AF60">
        <v>0</v>
      </c>
      <c r="AG60">
        <v>0</v>
      </c>
      <c r="AH60">
        <v>21.215451600000002</v>
      </c>
      <c r="AI60">
        <v>0</v>
      </c>
      <c r="AJ60">
        <v>0</v>
      </c>
      <c r="AK60">
        <v>12.891999999999999</v>
      </c>
      <c r="AL60">
        <v>15.345200000000004</v>
      </c>
      <c r="AM60">
        <v>4.0624761904761915</v>
      </c>
      <c r="AN60">
        <v>0</v>
      </c>
      <c r="AO60">
        <v>6.8701919999999994</v>
      </c>
      <c r="AP60">
        <v>2.4077676000000001</v>
      </c>
      <c r="AQ60">
        <v>0</v>
      </c>
      <c r="AR60">
        <v>2.80416</v>
      </c>
      <c r="AS60">
        <v>3.7584887999999994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18.666975461503288</v>
      </c>
      <c r="BB60">
        <f t="shared" si="0"/>
        <v>514.67519196273065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25.003269527399244</v>
      </c>
      <c r="L61">
        <v>19.004962034665006</v>
      </c>
      <c r="M61">
        <v>0</v>
      </c>
      <c r="N61">
        <v>30.002796543253201</v>
      </c>
      <c r="O61">
        <v>50.382291666666667</v>
      </c>
      <c r="P61">
        <v>62.239336991500956</v>
      </c>
      <c r="Q61">
        <v>0.9961917117117115</v>
      </c>
      <c r="R61">
        <v>3.0034908764582706</v>
      </c>
      <c r="S61">
        <v>1.99980458671763</v>
      </c>
      <c r="T61">
        <v>0</v>
      </c>
      <c r="U61">
        <v>194.9451911513622</v>
      </c>
      <c r="V61">
        <v>0</v>
      </c>
      <c r="W61">
        <v>4.9953228329029882</v>
      </c>
      <c r="X61">
        <v>17.99973102694829</v>
      </c>
      <c r="Y61">
        <v>0</v>
      </c>
      <c r="Z61">
        <v>4.9939956000000008</v>
      </c>
      <c r="AA61">
        <v>10.83564</v>
      </c>
      <c r="AB61">
        <v>10.035570480000001</v>
      </c>
      <c r="AC61">
        <v>7.3819532319999999</v>
      </c>
      <c r="AD61">
        <v>6.945553799999999</v>
      </c>
      <c r="AE61">
        <v>12.556885224</v>
      </c>
      <c r="AF61">
        <v>0</v>
      </c>
      <c r="AG61">
        <v>0</v>
      </c>
      <c r="AH61">
        <v>23.765154399999997</v>
      </c>
      <c r="AI61">
        <v>0</v>
      </c>
      <c r="AJ61">
        <v>0</v>
      </c>
      <c r="AK61">
        <v>12.891999999999999</v>
      </c>
      <c r="AL61">
        <v>15.345200000000004</v>
      </c>
      <c r="AM61">
        <v>4.0624761904761915</v>
      </c>
      <c r="AN61">
        <v>0</v>
      </c>
      <c r="AO61">
        <v>6.8701919999999994</v>
      </c>
      <c r="AP61">
        <v>2.4077676000000001</v>
      </c>
      <c r="AQ61">
        <v>0</v>
      </c>
      <c r="AR61">
        <v>3.9258239999999995</v>
      </c>
      <c r="AS61">
        <v>3.7584887999999994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18.772217644477283</v>
      </c>
      <c r="BB61">
        <f t="shared" si="0"/>
        <v>517.57687263158505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24.99554872064034</v>
      </c>
      <c r="L62">
        <v>19.004957038995375</v>
      </c>
      <c r="M62">
        <v>0</v>
      </c>
      <c r="N62">
        <v>30.002796543253201</v>
      </c>
      <c r="O62">
        <v>50.382291666666667</v>
      </c>
      <c r="P62">
        <v>62.239336991500956</v>
      </c>
      <c r="Q62">
        <v>0.9961917117117115</v>
      </c>
      <c r="R62">
        <v>3.0034908764582706</v>
      </c>
      <c r="S62">
        <v>1.99980458671763</v>
      </c>
      <c r="T62">
        <v>0</v>
      </c>
      <c r="U62">
        <v>194.9451911513622</v>
      </c>
      <c r="V62">
        <v>0</v>
      </c>
      <c r="W62">
        <v>4.9953228329029882</v>
      </c>
      <c r="X62">
        <v>17.99973102694829</v>
      </c>
      <c r="Y62">
        <v>0</v>
      </c>
      <c r="Z62">
        <v>4.9939956000000008</v>
      </c>
      <c r="AA62">
        <v>10.83564</v>
      </c>
      <c r="AB62">
        <v>10.035570480000001</v>
      </c>
      <c r="AC62">
        <v>7.3819532319999999</v>
      </c>
      <c r="AD62">
        <v>6.945553799999999</v>
      </c>
      <c r="AE62">
        <v>12.556885224</v>
      </c>
      <c r="AF62">
        <v>0</v>
      </c>
      <c r="AG62">
        <v>0</v>
      </c>
      <c r="AH62">
        <v>24.919736799999999</v>
      </c>
      <c r="AI62">
        <v>0</v>
      </c>
      <c r="AJ62">
        <v>0</v>
      </c>
      <c r="AK62">
        <v>12.891999999999999</v>
      </c>
      <c r="AL62">
        <v>15.345200000000004</v>
      </c>
      <c r="AM62">
        <v>4.0624761904761915</v>
      </c>
      <c r="AN62">
        <v>0</v>
      </c>
      <c r="AO62">
        <v>6.8701919999999994</v>
      </c>
      <c r="AP62">
        <v>2.4077676000000001</v>
      </c>
      <c r="AQ62">
        <v>0</v>
      </c>
      <c r="AR62">
        <v>3.9258239999999995</v>
      </c>
      <c r="AS62">
        <v>3.7584887999999994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18.812357625392291</v>
      </c>
      <c r="BB62">
        <f t="shared" si="0"/>
        <v>518.68358924824156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24.995142941854724</v>
      </c>
      <c r="L63">
        <v>19.004951810430203</v>
      </c>
      <c r="M63">
        <v>0</v>
      </c>
      <c r="N63">
        <v>30.002796543253201</v>
      </c>
      <c r="O63">
        <v>50.382291666666667</v>
      </c>
      <c r="P63">
        <v>62.239336991500956</v>
      </c>
      <c r="Q63">
        <v>0.9961917117117115</v>
      </c>
      <c r="R63">
        <v>3.0034908764582706</v>
      </c>
      <c r="S63">
        <v>1.99980458671763</v>
      </c>
      <c r="T63">
        <v>0</v>
      </c>
      <c r="U63">
        <v>194.9451911513622</v>
      </c>
      <c r="V63">
        <v>0</v>
      </c>
      <c r="W63">
        <v>4.9953228329029882</v>
      </c>
      <c r="X63">
        <v>17.99973102694829</v>
      </c>
      <c r="Y63">
        <v>0</v>
      </c>
      <c r="Z63">
        <v>4.9939956000000008</v>
      </c>
      <c r="AA63">
        <v>10.83564</v>
      </c>
      <c r="AB63">
        <v>10.035570480000001</v>
      </c>
      <c r="AC63">
        <v>7.3819532319999999</v>
      </c>
      <c r="AD63">
        <v>6.945553799999999</v>
      </c>
      <c r="AE63">
        <v>12.556885224</v>
      </c>
      <c r="AF63">
        <v>0</v>
      </c>
      <c r="AG63">
        <v>0</v>
      </c>
      <c r="AH63">
        <v>35.6477316</v>
      </c>
      <c r="AI63">
        <v>0</v>
      </c>
      <c r="AJ63">
        <v>0</v>
      </c>
      <c r="AK63">
        <v>12.891999999999999</v>
      </c>
      <c r="AL63">
        <v>15.345200000000004</v>
      </c>
      <c r="AM63">
        <v>4.0624761904761915</v>
      </c>
      <c r="AN63">
        <v>0</v>
      </c>
      <c r="AO63">
        <v>6.8701919999999994</v>
      </c>
      <c r="AP63">
        <v>2.4077676000000001</v>
      </c>
      <c r="AQ63">
        <v>0</v>
      </c>
      <c r="AR63">
        <v>3.9258239999999995</v>
      </c>
      <c r="AS63">
        <v>3.7584887999999994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19.187823058135013</v>
      </c>
      <c r="BB63">
        <f t="shared" si="0"/>
        <v>529.03570760814807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24.995142941854724</v>
      </c>
      <c r="L64">
        <v>19.004951810430203</v>
      </c>
      <c r="M64">
        <v>0</v>
      </c>
      <c r="N64">
        <v>30.002796543253201</v>
      </c>
      <c r="O64">
        <v>50.382291666666667</v>
      </c>
      <c r="P64">
        <v>62.239336991500956</v>
      </c>
      <c r="Q64">
        <v>0.9961917117117115</v>
      </c>
      <c r="R64">
        <v>3.0034908764582706</v>
      </c>
      <c r="S64">
        <v>1.99980458671763</v>
      </c>
      <c r="T64">
        <v>0</v>
      </c>
      <c r="U64">
        <v>194.9451911513622</v>
      </c>
      <c r="V64">
        <v>0</v>
      </c>
      <c r="W64">
        <v>4.9953228329029882</v>
      </c>
      <c r="X64">
        <v>17.99973102694829</v>
      </c>
      <c r="Y64">
        <v>0</v>
      </c>
      <c r="Z64">
        <v>4.9939956000000008</v>
      </c>
      <c r="AA64">
        <v>10.83564</v>
      </c>
      <c r="AB64">
        <v>10.035570480000001</v>
      </c>
      <c r="AC64">
        <v>7.3819532319999999</v>
      </c>
      <c r="AD64">
        <v>6.945553799999999</v>
      </c>
      <c r="AE64">
        <v>12.556885224</v>
      </c>
      <c r="AF64">
        <v>0</v>
      </c>
      <c r="AG64">
        <v>0</v>
      </c>
      <c r="AH64">
        <v>35.6477316</v>
      </c>
      <c r="AI64">
        <v>0</v>
      </c>
      <c r="AJ64">
        <v>0</v>
      </c>
      <c r="AK64">
        <v>12.891999999999999</v>
      </c>
      <c r="AL64">
        <v>15.345200000000004</v>
      </c>
      <c r="AM64">
        <v>4.0624761904761915</v>
      </c>
      <c r="AN64">
        <v>0</v>
      </c>
      <c r="AO64">
        <v>6.8701919999999994</v>
      </c>
      <c r="AP64">
        <v>2.4077676000000001</v>
      </c>
      <c r="AQ64">
        <v>0</v>
      </c>
      <c r="AR64">
        <v>3.9258239999999995</v>
      </c>
      <c r="AS64">
        <v>3.7584887999999994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19.187823058135013</v>
      </c>
      <c r="BB64">
        <f t="shared" si="0"/>
        <v>529.03570760814807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24.995142941854724</v>
      </c>
      <c r="L65">
        <v>18.994954989764583</v>
      </c>
      <c r="M65">
        <v>0</v>
      </c>
      <c r="N65">
        <v>30.002796543253201</v>
      </c>
      <c r="O65">
        <v>50.382291666666667</v>
      </c>
      <c r="P65">
        <v>62.239336991500956</v>
      </c>
      <c r="Q65">
        <v>0.9961917117117115</v>
      </c>
      <c r="R65">
        <v>3.0034908764582706</v>
      </c>
      <c r="S65">
        <v>1.99980458671763</v>
      </c>
      <c r="T65">
        <v>0</v>
      </c>
      <c r="U65">
        <v>194.9451911513622</v>
      </c>
      <c r="V65">
        <v>5.2654200000000007</v>
      </c>
      <c r="W65">
        <v>4.9953228329029882</v>
      </c>
      <c r="X65">
        <v>37.471502623577351</v>
      </c>
      <c r="Y65">
        <v>0</v>
      </c>
      <c r="Z65">
        <v>3.329330399999999</v>
      </c>
      <c r="AA65">
        <v>10.83564</v>
      </c>
      <c r="AB65">
        <v>10.035570480000001</v>
      </c>
      <c r="AC65">
        <v>7.3819532319999999</v>
      </c>
      <c r="AD65">
        <v>6.945553799999999</v>
      </c>
      <c r="AE65">
        <v>12.556885224</v>
      </c>
      <c r="AF65">
        <v>0</v>
      </c>
      <c r="AG65">
        <v>0</v>
      </c>
      <c r="AH65">
        <v>35.6477316</v>
      </c>
      <c r="AI65">
        <v>0</v>
      </c>
      <c r="AJ65">
        <v>0</v>
      </c>
      <c r="AK65">
        <v>12.891999999999999</v>
      </c>
      <c r="AL65">
        <v>15.345200000000004</v>
      </c>
      <c r="AM65">
        <v>4.0624761904761915</v>
      </c>
      <c r="AN65">
        <v>0</v>
      </c>
      <c r="AO65">
        <v>6.8701919999999994</v>
      </c>
      <c r="AP65">
        <v>2.4077676000000001</v>
      </c>
      <c r="AQ65">
        <v>0</v>
      </c>
      <c r="AR65">
        <v>3.9258239999999995</v>
      </c>
      <c r="AS65">
        <v>3.7584887999999994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19.995011695329932</v>
      </c>
      <c r="BB65">
        <f t="shared" si="0"/>
        <v>551.29104854691673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24.995142941854724</v>
      </c>
      <c r="L66">
        <v>18.994954989764583</v>
      </c>
      <c r="M66">
        <v>0</v>
      </c>
      <c r="N66">
        <v>30.002796543253201</v>
      </c>
      <c r="O66">
        <v>50.382291666666667</v>
      </c>
      <c r="P66">
        <v>62.239336991500956</v>
      </c>
      <c r="Q66">
        <v>0.9961917117117115</v>
      </c>
      <c r="R66">
        <v>3.0034908764582706</v>
      </c>
      <c r="S66">
        <v>1.99980458671763</v>
      </c>
      <c r="T66">
        <v>0</v>
      </c>
      <c r="U66">
        <v>194.9451911513622</v>
      </c>
      <c r="V66">
        <v>5.2654200000000007</v>
      </c>
      <c r="W66">
        <v>4.9953228329029882</v>
      </c>
      <c r="X66">
        <v>37.471502623577351</v>
      </c>
      <c r="Y66">
        <v>0</v>
      </c>
      <c r="Z66">
        <v>3.329330399999999</v>
      </c>
      <c r="AA66">
        <v>10.83564</v>
      </c>
      <c r="AB66">
        <v>10.035570480000001</v>
      </c>
      <c r="AC66">
        <v>7.3819532319999999</v>
      </c>
      <c r="AD66">
        <v>9.2607383999999993</v>
      </c>
      <c r="AE66">
        <v>12.556885224</v>
      </c>
      <c r="AF66">
        <v>0</v>
      </c>
      <c r="AG66">
        <v>0</v>
      </c>
      <c r="AH66">
        <v>35.6477316</v>
      </c>
      <c r="AI66">
        <v>0</v>
      </c>
      <c r="AJ66">
        <v>0</v>
      </c>
      <c r="AK66">
        <v>12.891999999999999</v>
      </c>
      <c r="AL66">
        <v>15.345200000000004</v>
      </c>
      <c r="AM66">
        <v>4.0624761904761915</v>
      </c>
      <c r="AN66">
        <v>0</v>
      </c>
      <c r="AO66">
        <v>6.8701919999999994</v>
      </c>
      <c r="AP66">
        <v>2.4077676000000001</v>
      </c>
      <c r="AQ66">
        <v>0</v>
      </c>
      <c r="AR66">
        <v>4.486656</v>
      </c>
      <c r="AS66">
        <v>3.7584887999999994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20.095672403329932</v>
      </c>
      <c r="BB66">
        <f t="shared" si="0"/>
        <v>554.06640443891672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49.99936075826627</v>
      </c>
      <c r="L67">
        <v>65.253106604210529</v>
      </c>
      <c r="M67">
        <v>0</v>
      </c>
      <c r="N67">
        <v>30.002796543253201</v>
      </c>
      <c r="O67">
        <v>50.382291666666667</v>
      </c>
      <c r="P67">
        <v>63.560181818181825</v>
      </c>
      <c r="Q67">
        <v>0.9961917117117115</v>
      </c>
      <c r="R67">
        <v>9.9965642110502735</v>
      </c>
      <c r="S67">
        <v>5.9995050423557883</v>
      </c>
      <c r="T67">
        <v>0</v>
      </c>
      <c r="U67">
        <v>194.9451911513622</v>
      </c>
      <c r="V67">
        <v>5.2654200000000007</v>
      </c>
      <c r="W67">
        <v>7.8558439906260471</v>
      </c>
      <c r="X67">
        <v>37.471502623577351</v>
      </c>
      <c r="Y67">
        <v>0</v>
      </c>
      <c r="Z67">
        <v>3.329330399999999</v>
      </c>
      <c r="AA67">
        <v>10.83564</v>
      </c>
      <c r="AB67">
        <v>10.035570480000001</v>
      </c>
      <c r="AC67">
        <v>7.3819532319999999</v>
      </c>
      <c r="AD67">
        <v>9.2607383999999993</v>
      </c>
      <c r="AE67">
        <v>12.556885224</v>
      </c>
      <c r="AF67">
        <v>0</v>
      </c>
      <c r="AG67">
        <v>0</v>
      </c>
      <c r="AH67">
        <v>35.6477316</v>
      </c>
      <c r="AI67">
        <v>0</v>
      </c>
      <c r="AJ67">
        <v>0</v>
      </c>
      <c r="AK67">
        <v>12.891999999999999</v>
      </c>
      <c r="AL67">
        <v>15.345200000000004</v>
      </c>
      <c r="AM67">
        <v>4.0624761904761915</v>
      </c>
      <c r="AN67">
        <v>0</v>
      </c>
      <c r="AO67">
        <v>6.8701919999999994</v>
      </c>
      <c r="AP67">
        <v>2.4077676000000001</v>
      </c>
      <c r="AQ67">
        <v>0</v>
      </c>
      <c r="AR67">
        <v>13.459967999999998</v>
      </c>
      <c r="AS67">
        <v>5.4668928000000001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23.494810510701988</v>
      </c>
      <c r="BB67">
        <f t="shared" si="0"/>
        <v>647.78549153703636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49.99936075826627</v>
      </c>
      <c r="L68">
        <v>65.253106604210529</v>
      </c>
      <c r="M68">
        <v>0</v>
      </c>
      <c r="N68">
        <v>30.002796543253201</v>
      </c>
      <c r="O68">
        <v>50.382291666666667</v>
      </c>
      <c r="P68">
        <v>64.299876207970613</v>
      </c>
      <c r="Q68">
        <v>5.5430674264007598</v>
      </c>
      <c r="R68">
        <v>9.9965642110502735</v>
      </c>
      <c r="S68">
        <v>5.9995050423557883</v>
      </c>
      <c r="T68">
        <v>0</v>
      </c>
      <c r="U68">
        <v>194.9451911513622</v>
      </c>
      <c r="V68">
        <v>5.2654200000000007</v>
      </c>
      <c r="W68">
        <v>7.8558439906260471</v>
      </c>
      <c r="X68">
        <v>37.471502623577351</v>
      </c>
      <c r="Y68">
        <v>0</v>
      </c>
      <c r="Z68">
        <v>3.329330399999999</v>
      </c>
      <c r="AA68">
        <v>10.83564</v>
      </c>
      <c r="AB68">
        <v>10.035570480000001</v>
      </c>
      <c r="AC68">
        <v>7.3819532319999999</v>
      </c>
      <c r="AD68">
        <v>9.2607383999999993</v>
      </c>
      <c r="AE68">
        <v>12.556885224</v>
      </c>
      <c r="AF68">
        <v>0</v>
      </c>
      <c r="AG68">
        <v>0</v>
      </c>
      <c r="AH68">
        <v>35.6477316</v>
      </c>
      <c r="AI68">
        <v>0.80835500000000005</v>
      </c>
      <c r="AJ68">
        <v>0</v>
      </c>
      <c r="AK68">
        <v>12.891999999999999</v>
      </c>
      <c r="AL68">
        <v>15.345200000000004</v>
      </c>
      <c r="AM68">
        <v>4.0624761904761915</v>
      </c>
      <c r="AN68">
        <v>0</v>
      </c>
      <c r="AO68">
        <v>6.8701919999999994</v>
      </c>
      <c r="AP68">
        <v>2.4077676000000001</v>
      </c>
      <c r="AQ68">
        <v>0</v>
      </c>
      <c r="AR68">
        <v>13.459967999999998</v>
      </c>
      <c r="AS68">
        <v>5.4668928000000001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23.708132987529879</v>
      </c>
      <c r="BB68">
        <f t="shared" ref="BB68:BB99" si="1">SUM(B68:AZ68)-BA68</f>
        <v>653.6670941646862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23.999650670640836</v>
      </c>
      <c r="L69">
        <v>18.000119632625836</v>
      </c>
      <c r="M69">
        <v>0</v>
      </c>
      <c r="N69">
        <v>30.002796543253201</v>
      </c>
      <c r="O69">
        <v>50.382291666666667</v>
      </c>
      <c r="P69">
        <v>62.240575955111801</v>
      </c>
      <c r="Q69">
        <v>5.5430674264007598</v>
      </c>
      <c r="R69">
        <v>9.9965642110502735</v>
      </c>
      <c r="S69">
        <v>5.9995050423557883</v>
      </c>
      <c r="T69">
        <v>0</v>
      </c>
      <c r="U69">
        <v>194.9451911513622</v>
      </c>
      <c r="V69">
        <v>5.2654200000000007</v>
      </c>
      <c r="W69">
        <v>7.8558439906260471</v>
      </c>
      <c r="X69">
        <v>37.471502623577351</v>
      </c>
      <c r="Y69">
        <v>0</v>
      </c>
      <c r="Z69">
        <v>3.329330399999999</v>
      </c>
      <c r="AA69">
        <v>10.83564</v>
      </c>
      <c r="AB69">
        <v>10.035570480000001</v>
      </c>
      <c r="AC69">
        <v>4.9163427199999994</v>
      </c>
      <c r="AD69">
        <v>9.2607383999999993</v>
      </c>
      <c r="AE69">
        <v>12.556885224</v>
      </c>
      <c r="AF69">
        <v>0</v>
      </c>
      <c r="AG69">
        <v>0</v>
      </c>
      <c r="AH69">
        <v>35.6477316</v>
      </c>
      <c r="AI69">
        <v>3.5567619999999995</v>
      </c>
      <c r="AJ69">
        <v>0</v>
      </c>
      <c r="AK69">
        <v>12.891999999999999</v>
      </c>
      <c r="AL69">
        <v>20.155329999999999</v>
      </c>
      <c r="AM69">
        <v>4.0624761904761915</v>
      </c>
      <c r="AN69">
        <v>0</v>
      </c>
      <c r="AO69">
        <v>6.8701919999999994</v>
      </c>
      <c r="AP69">
        <v>2.4077676000000001</v>
      </c>
      <c r="AQ69">
        <v>0</v>
      </c>
      <c r="AR69">
        <v>2.80416</v>
      </c>
      <c r="AS69">
        <v>3.7584887999999994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20.817718017323234</v>
      </c>
      <c r="BB69">
        <f t="shared" si="1"/>
        <v>573.97422631082395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23.999650670640836</v>
      </c>
      <c r="L70">
        <v>18.000119632625836</v>
      </c>
      <c r="M70">
        <v>0</v>
      </c>
      <c r="N70">
        <v>30.002796543253201</v>
      </c>
      <c r="O70">
        <v>50.382291666666667</v>
      </c>
      <c r="P70">
        <v>62.240575955111801</v>
      </c>
      <c r="Q70">
        <v>5.5430674264007598</v>
      </c>
      <c r="R70">
        <v>9.9965642110502735</v>
      </c>
      <c r="S70">
        <v>5.9995050423557883</v>
      </c>
      <c r="T70">
        <v>0</v>
      </c>
      <c r="U70">
        <v>194.9451911513622</v>
      </c>
      <c r="V70">
        <v>5.2654200000000007</v>
      </c>
      <c r="W70">
        <v>7.8558439906260471</v>
      </c>
      <c r="X70">
        <v>37.471502623577351</v>
      </c>
      <c r="Y70">
        <v>0</v>
      </c>
      <c r="Z70">
        <v>3.329330399999999</v>
      </c>
      <c r="AA70">
        <v>10.83564</v>
      </c>
      <c r="AB70">
        <v>10.035570480000001</v>
      </c>
      <c r="AC70">
        <v>4.9163427199999994</v>
      </c>
      <c r="AD70">
        <v>9.2822125759999992</v>
      </c>
      <c r="AE70">
        <v>12.556885224</v>
      </c>
      <c r="AF70">
        <v>0</v>
      </c>
      <c r="AG70">
        <v>0</v>
      </c>
      <c r="AH70">
        <v>35.6477316</v>
      </c>
      <c r="AI70">
        <v>3.5567619999999995</v>
      </c>
      <c r="AJ70">
        <v>0</v>
      </c>
      <c r="AK70">
        <v>12.891999999999999</v>
      </c>
      <c r="AL70">
        <v>20.155329999999999</v>
      </c>
      <c r="AM70">
        <v>4.0624761904761915</v>
      </c>
      <c r="AN70">
        <v>0</v>
      </c>
      <c r="AO70">
        <v>6.8701919999999994</v>
      </c>
      <c r="AP70">
        <v>2.4077676000000001</v>
      </c>
      <c r="AQ70">
        <v>0</v>
      </c>
      <c r="AR70">
        <v>2.80416</v>
      </c>
      <c r="AS70">
        <v>3.7584887999999994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20.818469603323241</v>
      </c>
      <c r="BB70">
        <f t="shared" si="1"/>
        <v>573.99494890082394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23.999650670640836</v>
      </c>
      <c r="L71">
        <v>18.000119632625836</v>
      </c>
      <c r="M71">
        <v>0</v>
      </c>
      <c r="N71">
        <v>30.002796543253201</v>
      </c>
      <c r="O71">
        <v>50.382291666666667</v>
      </c>
      <c r="P71">
        <v>62.240575955111801</v>
      </c>
      <c r="Q71">
        <v>5.5430674264007598</v>
      </c>
      <c r="R71">
        <v>9.9965642110502735</v>
      </c>
      <c r="S71">
        <v>5.9995050423557883</v>
      </c>
      <c r="T71">
        <v>0</v>
      </c>
      <c r="U71">
        <v>194.9451911513622</v>
      </c>
      <c r="V71">
        <v>5.2654200000000007</v>
      </c>
      <c r="W71">
        <v>7.8558439906260471</v>
      </c>
      <c r="X71">
        <v>37.471502623577351</v>
      </c>
      <c r="Y71">
        <v>0</v>
      </c>
      <c r="Z71">
        <v>3.329330399999999</v>
      </c>
      <c r="AA71">
        <v>10.83564</v>
      </c>
      <c r="AB71">
        <v>10.035570480000001</v>
      </c>
      <c r="AC71">
        <v>4.9163427199999994</v>
      </c>
      <c r="AD71">
        <v>9.2822125759999992</v>
      </c>
      <c r="AE71">
        <v>12.556885224</v>
      </c>
      <c r="AF71">
        <v>0</v>
      </c>
      <c r="AG71">
        <v>0</v>
      </c>
      <c r="AH71">
        <v>35.6477316</v>
      </c>
      <c r="AI71">
        <v>3.5567619999999995</v>
      </c>
      <c r="AJ71">
        <v>0</v>
      </c>
      <c r="AK71">
        <v>12.891999999999999</v>
      </c>
      <c r="AL71">
        <v>20.155329999999999</v>
      </c>
      <c r="AM71">
        <v>4.0624761904761915</v>
      </c>
      <c r="AN71">
        <v>0</v>
      </c>
      <c r="AO71">
        <v>6.8701919999999994</v>
      </c>
      <c r="AP71">
        <v>2.4077676000000001</v>
      </c>
      <c r="AQ71">
        <v>0</v>
      </c>
      <c r="AR71">
        <v>2.80416</v>
      </c>
      <c r="AS71">
        <v>3.7584887999999994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20.818469603323241</v>
      </c>
      <c r="BB71">
        <f t="shared" si="1"/>
        <v>573.99494890082394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23.999650670640836</v>
      </c>
      <c r="L72">
        <v>18.000119632625836</v>
      </c>
      <c r="M72">
        <v>0</v>
      </c>
      <c r="N72">
        <v>30.002796543253201</v>
      </c>
      <c r="O72">
        <v>50.382291666666667</v>
      </c>
      <c r="P72">
        <v>62.240575955111801</v>
      </c>
      <c r="Q72">
        <v>5.5430674264007598</v>
      </c>
      <c r="R72">
        <v>9.9965642110502735</v>
      </c>
      <c r="S72">
        <v>5.9995050423557883</v>
      </c>
      <c r="T72">
        <v>0</v>
      </c>
      <c r="U72">
        <v>194.9451911513622</v>
      </c>
      <c r="V72">
        <v>5.2654200000000007</v>
      </c>
      <c r="W72">
        <v>7.8558439906260471</v>
      </c>
      <c r="X72">
        <v>37.471502623577351</v>
      </c>
      <c r="Y72">
        <v>0</v>
      </c>
      <c r="Z72">
        <v>3.329330399999999</v>
      </c>
      <c r="AA72">
        <v>10.83564</v>
      </c>
      <c r="AB72">
        <v>10.035570480000001</v>
      </c>
      <c r="AC72">
        <v>4.9163427199999994</v>
      </c>
      <c r="AD72">
        <v>9.2822125759999992</v>
      </c>
      <c r="AE72">
        <v>12.556885224</v>
      </c>
      <c r="AF72">
        <v>0</v>
      </c>
      <c r="AG72">
        <v>0</v>
      </c>
      <c r="AH72">
        <v>35.6477316</v>
      </c>
      <c r="AI72">
        <v>3.5567619999999995</v>
      </c>
      <c r="AJ72">
        <v>0</v>
      </c>
      <c r="AK72">
        <v>12.891999999999999</v>
      </c>
      <c r="AL72">
        <v>20.155329999999999</v>
      </c>
      <c r="AM72">
        <v>4.0624761904761915</v>
      </c>
      <c r="AN72">
        <v>0</v>
      </c>
      <c r="AO72">
        <v>6.8701919999999994</v>
      </c>
      <c r="AP72">
        <v>2.4077676000000001</v>
      </c>
      <c r="AQ72">
        <v>0</v>
      </c>
      <c r="AR72">
        <v>3.9258239999999995</v>
      </c>
      <c r="AS72">
        <v>3.7584887999999994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20.857727843323243</v>
      </c>
      <c r="BB72">
        <f t="shared" si="1"/>
        <v>575.07735466082397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51.791886138756666</v>
      </c>
      <c r="L73">
        <v>65.25283483579247</v>
      </c>
      <c r="M73">
        <v>0</v>
      </c>
      <c r="N73">
        <v>30.002796543253201</v>
      </c>
      <c r="O73">
        <v>50.382291666666667</v>
      </c>
      <c r="P73">
        <v>62.240575955111801</v>
      </c>
      <c r="Q73">
        <v>5.5430674264007598</v>
      </c>
      <c r="R73">
        <v>9.9965642110502735</v>
      </c>
      <c r="S73">
        <v>5.9995050423557883</v>
      </c>
      <c r="T73">
        <v>0</v>
      </c>
      <c r="U73">
        <v>194.9451911513622</v>
      </c>
      <c r="V73">
        <v>5.2654200000000007</v>
      </c>
      <c r="W73">
        <v>7.8558439906260471</v>
      </c>
      <c r="X73">
        <v>37.471502623577351</v>
      </c>
      <c r="Y73">
        <v>0</v>
      </c>
      <c r="Z73">
        <v>3.329330399999999</v>
      </c>
      <c r="AA73">
        <v>10.83564</v>
      </c>
      <c r="AB73">
        <v>10.035570480000001</v>
      </c>
      <c r="AC73">
        <v>4.9163427199999994</v>
      </c>
      <c r="AD73">
        <v>9.2822125759999992</v>
      </c>
      <c r="AE73">
        <v>12.556885224</v>
      </c>
      <c r="AF73">
        <v>0</v>
      </c>
      <c r="AG73">
        <v>0</v>
      </c>
      <c r="AH73">
        <v>35.6477316</v>
      </c>
      <c r="AI73">
        <v>3.5567619999999995</v>
      </c>
      <c r="AJ73">
        <v>0</v>
      </c>
      <c r="AK73">
        <v>12.891999999999999</v>
      </c>
      <c r="AL73">
        <v>20.155329999999999</v>
      </c>
      <c r="AM73">
        <v>4.0624761904761915</v>
      </c>
      <c r="AN73">
        <v>0</v>
      </c>
      <c r="AO73">
        <v>6.3474599999999981</v>
      </c>
      <c r="AP73">
        <v>2.4077676000000001</v>
      </c>
      <c r="AQ73">
        <v>0</v>
      </c>
      <c r="AR73">
        <v>3.3649919999999995</v>
      </c>
      <c r="AS73">
        <v>3.7584887999999994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23.446376546920511</v>
      </c>
      <c r="BB73">
        <f t="shared" si="1"/>
        <v>646.4500926285092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51.791886138756666</v>
      </c>
      <c r="L74">
        <v>65.25283483579247</v>
      </c>
      <c r="M74">
        <v>0</v>
      </c>
      <c r="N74">
        <v>30.002796543253201</v>
      </c>
      <c r="O74">
        <v>50.382291666666667</v>
      </c>
      <c r="P74">
        <v>62.240575955111801</v>
      </c>
      <c r="Q74">
        <v>5.5430674264007598</v>
      </c>
      <c r="R74">
        <v>9.9965642110502735</v>
      </c>
      <c r="S74">
        <v>5.9995050423557883</v>
      </c>
      <c r="T74">
        <v>0</v>
      </c>
      <c r="U74">
        <v>194.9451911513622</v>
      </c>
      <c r="V74">
        <v>5.2654200000000007</v>
      </c>
      <c r="W74">
        <v>7.8558439906260471</v>
      </c>
      <c r="X74">
        <v>37.471502623577351</v>
      </c>
      <c r="Y74">
        <v>0</v>
      </c>
      <c r="Z74">
        <v>3.329330399999999</v>
      </c>
      <c r="AA74">
        <v>10.83564</v>
      </c>
      <c r="AB74">
        <v>10.035570480000001</v>
      </c>
      <c r="AC74">
        <v>4.9163427199999994</v>
      </c>
      <c r="AD74">
        <v>9.2822125759999992</v>
      </c>
      <c r="AE74">
        <v>12.556885224</v>
      </c>
      <c r="AF74">
        <v>0</v>
      </c>
      <c r="AG74">
        <v>0</v>
      </c>
      <c r="AH74">
        <v>35.6477316</v>
      </c>
      <c r="AI74">
        <v>3.5567619999999995</v>
      </c>
      <c r="AJ74">
        <v>0</v>
      </c>
      <c r="AK74">
        <v>12.891999999999999</v>
      </c>
      <c r="AL74">
        <v>20.155329999999999</v>
      </c>
      <c r="AM74">
        <v>4.0624761904761915</v>
      </c>
      <c r="AN74">
        <v>0</v>
      </c>
      <c r="AO74">
        <v>6.3474599999999981</v>
      </c>
      <c r="AP74">
        <v>2.4077676000000001</v>
      </c>
      <c r="AQ74">
        <v>0</v>
      </c>
      <c r="AR74">
        <v>3.3649919999999995</v>
      </c>
      <c r="AS74">
        <v>3.7584887999999994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23.446376546920511</v>
      </c>
      <c r="BB74">
        <f t="shared" si="1"/>
        <v>646.4500926285092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51.791886138756666</v>
      </c>
      <c r="L75">
        <v>65.25283483579247</v>
      </c>
      <c r="M75">
        <v>0</v>
      </c>
      <c r="N75">
        <v>30.002796543253201</v>
      </c>
      <c r="O75">
        <v>50.382291666666667</v>
      </c>
      <c r="P75">
        <v>69.038400654615785</v>
      </c>
      <c r="Q75">
        <v>5.5430674264007598</v>
      </c>
      <c r="R75">
        <v>9.9965642110502735</v>
      </c>
      <c r="S75">
        <v>5.9995050423557883</v>
      </c>
      <c r="T75">
        <v>0</v>
      </c>
      <c r="U75">
        <v>194.9451911513622</v>
      </c>
      <c r="V75">
        <v>5.2654200000000007</v>
      </c>
      <c r="W75">
        <v>7.8558439906260471</v>
      </c>
      <c r="X75">
        <v>37.471502623577351</v>
      </c>
      <c r="Y75">
        <v>0</v>
      </c>
      <c r="Z75">
        <v>3.329330399999999</v>
      </c>
      <c r="AA75">
        <v>10.83564</v>
      </c>
      <c r="AB75">
        <v>10.035570480000001</v>
      </c>
      <c r="AC75">
        <v>4.9163427199999994</v>
      </c>
      <c r="AD75">
        <v>9.2822125759999992</v>
      </c>
      <c r="AE75">
        <v>12.556885224</v>
      </c>
      <c r="AF75">
        <v>0</v>
      </c>
      <c r="AG75">
        <v>0</v>
      </c>
      <c r="AH75">
        <v>35.6477316</v>
      </c>
      <c r="AI75">
        <v>3.5567619999999995</v>
      </c>
      <c r="AJ75">
        <v>0</v>
      </c>
      <c r="AK75">
        <v>12.891999999999999</v>
      </c>
      <c r="AL75">
        <v>20.155329999999999</v>
      </c>
      <c r="AM75">
        <v>4.0624761904761915</v>
      </c>
      <c r="AN75">
        <v>0</v>
      </c>
      <c r="AO75">
        <v>6.3474599999999981</v>
      </c>
      <c r="AP75">
        <v>2.4077676000000001</v>
      </c>
      <c r="AQ75">
        <v>0</v>
      </c>
      <c r="AR75">
        <v>2.80416</v>
      </c>
      <c r="AS75">
        <v>2.9042868000000004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23.634774221403163</v>
      </c>
      <c r="BB75">
        <f t="shared" si="1"/>
        <v>651.64448565353052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51.791886138756666</v>
      </c>
      <c r="L76">
        <v>65.25283483579247</v>
      </c>
      <c r="M76">
        <v>0</v>
      </c>
      <c r="N76">
        <v>30.002796543253201</v>
      </c>
      <c r="O76">
        <v>50.382291666666667</v>
      </c>
      <c r="P76">
        <v>69.038400654615785</v>
      </c>
      <c r="Q76">
        <v>5.5430674264007598</v>
      </c>
      <c r="R76">
        <v>9.9965642110502735</v>
      </c>
      <c r="S76">
        <v>5.9995050423557883</v>
      </c>
      <c r="T76">
        <v>0</v>
      </c>
      <c r="U76">
        <v>194.9451911513622</v>
      </c>
      <c r="V76">
        <v>5.2654200000000007</v>
      </c>
      <c r="W76">
        <v>7.8558439906260471</v>
      </c>
      <c r="X76">
        <v>37.471502623577351</v>
      </c>
      <c r="Y76">
        <v>0</v>
      </c>
      <c r="Z76">
        <v>3.329330399999999</v>
      </c>
      <c r="AA76">
        <v>10.83564</v>
      </c>
      <c r="AB76">
        <v>10.035570480000001</v>
      </c>
      <c r="AC76">
        <v>4.9163427199999994</v>
      </c>
      <c r="AD76">
        <v>9.2822125759999992</v>
      </c>
      <c r="AE76">
        <v>12.556885224</v>
      </c>
      <c r="AF76">
        <v>0</v>
      </c>
      <c r="AG76">
        <v>0</v>
      </c>
      <c r="AH76">
        <v>35.6477316</v>
      </c>
      <c r="AI76">
        <v>3.5567619999999995</v>
      </c>
      <c r="AJ76">
        <v>0</v>
      </c>
      <c r="AK76">
        <v>12.891999999999999</v>
      </c>
      <c r="AL76">
        <v>20.155329999999999</v>
      </c>
      <c r="AM76">
        <v>4.0624761904761915</v>
      </c>
      <c r="AN76">
        <v>0</v>
      </c>
      <c r="AO76">
        <v>6.3474599999999981</v>
      </c>
      <c r="AP76">
        <v>2.4077676000000001</v>
      </c>
      <c r="AQ76">
        <v>0</v>
      </c>
      <c r="AR76">
        <v>2.80416</v>
      </c>
      <c r="AS76">
        <v>2.9042868000000004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23.634774221403163</v>
      </c>
      <c r="BB76">
        <f t="shared" si="1"/>
        <v>651.64448565353052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51.791886138756666</v>
      </c>
      <c r="L77">
        <v>65.168072242164584</v>
      </c>
      <c r="M77">
        <v>0</v>
      </c>
      <c r="N77">
        <v>30.002796543253201</v>
      </c>
      <c r="O77">
        <v>50.382291666666667</v>
      </c>
      <c r="P77">
        <v>69.038400654615785</v>
      </c>
      <c r="Q77">
        <v>5.5430674264007598</v>
      </c>
      <c r="R77">
        <v>9.9965642110502735</v>
      </c>
      <c r="S77">
        <v>5.9995050423557883</v>
      </c>
      <c r="T77">
        <v>0</v>
      </c>
      <c r="U77">
        <v>194.9451911513622</v>
      </c>
      <c r="V77">
        <v>5.2654200000000007</v>
      </c>
      <c r="W77">
        <v>7.8558439906260471</v>
      </c>
      <c r="X77">
        <v>37.471502623577351</v>
      </c>
      <c r="Y77">
        <v>0</v>
      </c>
      <c r="Z77">
        <v>3.329330399999999</v>
      </c>
      <c r="AA77">
        <v>10.83564</v>
      </c>
      <c r="AB77">
        <v>10.035570480000001</v>
      </c>
      <c r="AC77">
        <v>7.3819532319999999</v>
      </c>
      <c r="AD77">
        <v>9.2822125759999992</v>
      </c>
      <c r="AE77">
        <v>12.556885224</v>
      </c>
      <c r="AF77">
        <v>0</v>
      </c>
      <c r="AG77">
        <v>0</v>
      </c>
      <c r="AH77">
        <v>35.6477316</v>
      </c>
      <c r="AI77">
        <v>3.5567619999999995</v>
      </c>
      <c r="AJ77">
        <v>0</v>
      </c>
      <c r="AK77">
        <v>12.891999999999999</v>
      </c>
      <c r="AL77">
        <v>15.345200000000004</v>
      </c>
      <c r="AM77">
        <v>4.0624761904761915</v>
      </c>
      <c r="AN77">
        <v>0</v>
      </c>
      <c r="AO77">
        <v>6.3474599999999981</v>
      </c>
      <c r="AP77">
        <v>2.4077676000000001</v>
      </c>
      <c r="AQ77">
        <v>0</v>
      </c>
      <c r="AR77">
        <v>2.80416</v>
      </c>
      <c r="AS77">
        <v>2.9042868000000004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23.549749268524288</v>
      </c>
      <c r="BB77">
        <f t="shared" si="1"/>
        <v>649.30022852478157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51.791886138756666</v>
      </c>
      <c r="L78">
        <v>65.168072242164584</v>
      </c>
      <c r="M78">
        <v>0</v>
      </c>
      <c r="N78">
        <v>30.002796543253201</v>
      </c>
      <c r="O78">
        <v>50.382291666666667</v>
      </c>
      <c r="P78">
        <v>69.038400654615785</v>
      </c>
      <c r="Q78">
        <v>5.5430674264007598</v>
      </c>
      <c r="R78">
        <v>9.9965642110502735</v>
      </c>
      <c r="S78">
        <v>5.9995050423557883</v>
      </c>
      <c r="T78">
        <v>0</v>
      </c>
      <c r="U78">
        <v>194.9451911513622</v>
      </c>
      <c r="V78">
        <v>5.2654200000000007</v>
      </c>
      <c r="W78">
        <v>7.8558439906260471</v>
      </c>
      <c r="X78">
        <v>37.471502623577351</v>
      </c>
      <c r="Y78">
        <v>0</v>
      </c>
      <c r="Z78">
        <v>3.329330399999999</v>
      </c>
      <c r="AA78">
        <v>10.83564</v>
      </c>
      <c r="AB78">
        <v>10.035570480000001</v>
      </c>
      <c r="AC78">
        <v>7.3819532319999999</v>
      </c>
      <c r="AD78">
        <v>9.2822125759999992</v>
      </c>
      <c r="AE78">
        <v>12.556885224</v>
      </c>
      <c r="AF78">
        <v>0</v>
      </c>
      <c r="AG78">
        <v>0</v>
      </c>
      <c r="AH78">
        <v>35.6477316</v>
      </c>
      <c r="AI78">
        <v>1.6167099999999996</v>
      </c>
      <c r="AJ78">
        <v>0</v>
      </c>
      <c r="AK78">
        <v>12.891999999999999</v>
      </c>
      <c r="AL78">
        <v>15.345200000000004</v>
      </c>
      <c r="AM78">
        <v>4.0624761904761915</v>
      </c>
      <c r="AN78">
        <v>0</v>
      </c>
      <c r="AO78">
        <v>6.3474599999999981</v>
      </c>
      <c r="AP78">
        <v>2.4077676000000001</v>
      </c>
      <c r="AQ78">
        <v>0</v>
      </c>
      <c r="AR78">
        <v>2.80416</v>
      </c>
      <c r="AS78">
        <v>2.9042868000000004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23.481847448524292</v>
      </c>
      <c r="BB78">
        <f t="shared" si="1"/>
        <v>647.42807834478151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51.791886138756666</v>
      </c>
      <c r="L79">
        <v>65.25307460732985</v>
      </c>
      <c r="M79">
        <v>0</v>
      </c>
      <c r="N79">
        <v>30.002796543253201</v>
      </c>
      <c r="O79">
        <v>50.382291666666667</v>
      </c>
      <c r="P79">
        <v>69.038400654615785</v>
      </c>
      <c r="Q79">
        <v>5.5430674264007598</v>
      </c>
      <c r="R79">
        <v>9.9965642110502735</v>
      </c>
      <c r="S79">
        <v>5.9995050423557883</v>
      </c>
      <c r="T79">
        <v>0</v>
      </c>
      <c r="U79">
        <v>194.9451911513622</v>
      </c>
      <c r="V79">
        <v>5.2654200000000007</v>
      </c>
      <c r="W79">
        <v>7.8558439906260471</v>
      </c>
      <c r="X79">
        <v>37.471502623577351</v>
      </c>
      <c r="Y79">
        <v>0</v>
      </c>
      <c r="Z79">
        <v>4.9939956000000008</v>
      </c>
      <c r="AA79">
        <v>10.935969999999999</v>
      </c>
      <c r="AB79">
        <v>10.035570480000001</v>
      </c>
      <c r="AC79">
        <v>7.3819532319999999</v>
      </c>
      <c r="AD79">
        <v>9.2822125759999992</v>
      </c>
      <c r="AE79">
        <v>13.230809199999999</v>
      </c>
      <c r="AF79">
        <v>0</v>
      </c>
      <c r="AG79">
        <v>0</v>
      </c>
      <c r="AH79">
        <v>35.6477316</v>
      </c>
      <c r="AI79">
        <v>2.9100779999999999</v>
      </c>
      <c r="AJ79">
        <v>0</v>
      </c>
      <c r="AK79">
        <v>12.891999999999999</v>
      </c>
      <c r="AL79">
        <v>15.345200000000004</v>
      </c>
      <c r="AM79">
        <v>4.2656000000000001</v>
      </c>
      <c r="AN79">
        <v>0</v>
      </c>
      <c r="AO79">
        <v>6.3474599999999981</v>
      </c>
      <c r="AP79">
        <v>2.4077676000000001</v>
      </c>
      <c r="AQ79">
        <v>0</v>
      </c>
      <c r="AR79">
        <v>2.80416</v>
      </c>
      <c r="AS79">
        <v>2.9042868000000004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23.622561990740323</v>
      </c>
      <c r="BB79">
        <f t="shared" si="1"/>
        <v>651.30777715325439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51.791886138756666</v>
      </c>
      <c r="L80">
        <v>65.25307460732985</v>
      </c>
      <c r="M80">
        <v>0</v>
      </c>
      <c r="N80">
        <v>30.002796543253201</v>
      </c>
      <c r="O80">
        <v>50.382291666666667</v>
      </c>
      <c r="P80">
        <v>69.038400654615785</v>
      </c>
      <c r="Q80">
        <v>5.5430674264007598</v>
      </c>
      <c r="R80">
        <v>9.9965642110502735</v>
      </c>
      <c r="S80">
        <v>5.9995050423557883</v>
      </c>
      <c r="T80">
        <v>0</v>
      </c>
      <c r="U80">
        <v>194.9451911513622</v>
      </c>
      <c r="V80">
        <v>5.2654200000000007</v>
      </c>
      <c r="W80">
        <v>7.8558439906260471</v>
      </c>
      <c r="X80">
        <v>37.471502623577351</v>
      </c>
      <c r="Y80">
        <v>0</v>
      </c>
      <c r="Z80">
        <v>4.9939956000000008</v>
      </c>
      <c r="AA80">
        <v>10.935969999999999</v>
      </c>
      <c r="AB80">
        <v>10.035570480000001</v>
      </c>
      <c r="AC80">
        <v>7.3819532319999999</v>
      </c>
      <c r="AD80">
        <v>9.2822125759999992</v>
      </c>
      <c r="AE80">
        <v>13.230809199999999</v>
      </c>
      <c r="AF80">
        <v>0</v>
      </c>
      <c r="AG80">
        <v>0</v>
      </c>
      <c r="AH80">
        <v>35.6477316</v>
      </c>
      <c r="AI80">
        <v>12.416332799999999</v>
      </c>
      <c r="AJ80">
        <v>0</v>
      </c>
      <c r="AK80">
        <v>12.891999999999999</v>
      </c>
      <c r="AL80">
        <v>15.345200000000004</v>
      </c>
      <c r="AM80">
        <v>4.2656000000000001</v>
      </c>
      <c r="AN80">
        <v>0</v>
      </c>
      <c r="AO80">
        <v>6.3474599999999981</v>
      </c>
      <c r="AP80">
        <v>2.4077676000000001</v>
      </c>
      <c r="AQ80">
        <v>0</v>
      </c>
      <c r="AR80">
        <v>2.80416</v>
      </c>
      <c r="AS80">
        <v>2.9042868000000004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23.955280908740328</v>
      </c>
      <c r="BB80">
        <f t="shared" si="1"/>
        <v>660.4813130352544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51.791886138756666</v>
      </c>
      <c r="L81">
        <v>65.25307460732985</v>
      </c>
      <c r="M81">
        <v>0</v>
      </c>
      <c r="N81">
        <v>30.002796543253201</v>
      </c>
      <c r="O81">
        <v>50.382291666666667</v>
      </c>
      <c r="P81">
        <v>69.038400654615785</v>
      </c>
      <c r="Q81">
        <v>5.5430674264007598</v>
      </c>
      <c r="R81">
        <v>9.9965642110502735</v>
      </c>
      <c r="S81">
        <v>5.9995050423557883</v>
      </c>
      <c r="T81">
        <v>0</v>
      </c>
      <c r="U81">
        <v>194.9451911513622</v>
      </c>
      <c r="V81">
        <v>5.2654200000000007</v>
      </c>
      <c r="W81">
        <v>7.8558439906260471</v>
      </c>
      <c r="X81">
        <v>37.471502623577351</v>
      </c>
      <c r="Y81">
        <v>0</v>
      </c>
      <c r="Z81">
        <v>4.9939956000000008</v>
      </c>
      <c r="AA81">
        <v>10.935969999999999</v>
      </c>
      <c r="AB81">
        <v>10.035570480000001</v>
      </c>
      <c r="AC81">
        <v>7.3819532319999999</v>
      </c>
      <c r="AD81">
        <v>9.2822125759999992</v>
      </c>
      <c r="AE81">
        <v>13.230809199999999</v>
      </c>
      <c r="AF81">
        <v>0</v>
      </c>
      <c r="AG81">
        <v>0</v>
      </c>
      <c r="AH81">
        <v>35.6477316</v>
      </c>
      <c r="AI81">
        <v>12.416332799999999</v>
      </c>
      <c r="AJ81">
        <v>0</v>
      </c>
      <c r="AK81">
        <v>12.891999999999999</v>
      </c>
      <c r="AL81">
        <v>15.345200000000004</v>
      </c>
      <c r="AM81">
        <v>4.2656000000000001</v>
      </c>
      <c r="AN81">
        <v>0</v>
      </c>
      <c r="AO81">
        <v>6.3474599999999981</v>
      </c>
      <c r="AP81">
        <v>2.4077676000000001</v>
      </c>
      <c r="AQ81">
        <v>0</v>
      </c>
      <c r="AR81">
        <v>3.9258239999999995</v>
      </c>
      <c r="AS81">
        <v>2.9042868000000004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23.99453914874033</v>
      </c>
      <c r="BB81">
        <f t="shared" si="1"/>
        <v>661.56371879525432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51.791886138756666</v>
      </c>
      <c r="L82">
        <v>65.25307460732985</v>
      </c>
      <c r="M82">
        <v>0</v>
      </c>
      <c r="N82">
        <v>30.002796543253201</v>
      </c>
      <c r="O82">
        <v>50.382291666666667</v>
      </c>
      <c r="P82">
        <v>69.038400654615785</v>
      </c>
      <c r="Q82">
        <v>5.5430674264007598</v>
      </c>
      <c r="R82">
        <v>9.9965642110502735</v>
      </c>
      <c r="S82">
        <v>5.9995050423557883</v>
      </c>
      <c r="T82">
        <v>0</v>
      </c>
      <c r="U82">
        <v>194.9451911513622</v>
      </c>
      <c r="V82">
        <v>5.2654200000000007</v>
      </c>
      <c r="W82">
        <v>7.8558439906260471</v>
      </c>
      <c r="X82">
        <v>37.471502623577351</v>
      </c>
      <c r="Y82">
        <v>0</v>
      </c>
      <c r="Z82">
        <v>4.9939956000000008</v>
      </c>
      <c r="AA82">
        <v>10.935969999999999</v>
      </c>
      <c r="AB82">
        <v>10.035570480000001</v>
      </c>
      <c r="AC82">
        <v>7.3819532319999999</v>
      </c>
      <c r="AD82">
        <v>9.2822125759999992</v>
      </c>
      <c r="AE82">
        <v>13.230809199999999</v>
      </c>
      <c r="AF82">
        <v>0</v>
      </c>
      <c r="AG82">
        <v>0</v>
      </c>
      <c r="AH82">
        <v>35.6477316</v>
      </c>
      <c r="AI82">
        <v>12.416332799999999</v>
      </c>
      <c r="AJ82">
        <v>0</v>
      </c>
      <c r="AK82">
        <v>12.891999999999999</v>
      </c>
      <c r="AL82">
        <v>15.345200000000004</v>
      </c>
      <c r="AM82">
        <v>4.2656000000000001</v>
      </c>
      <c r="AN82">
        <v>0</v>
      </c>
      <c r="AO82">
        <v>6.3474599999999981</v>
      </c>
      <c r="AP82">
        <v>2.4077676000000001</v>
      </c>
      <c r="AQ82">
        <v>0</v>
      </c>
      <c r="AR82">
        <v>3.9258239999999995</v>
      </c>
      <c r="AS82">
        <v>2.9042868000000004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23.99453914874033</v>
      </c>
      <c r="BB82">
        <f t="shared" si="1"/>
        <v>661.56371879525432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51.791886138756666</v>
      </c>
      <c r="L83">
        <v>65.25307460732985</v>
      </c>
      <c r="M83">
        <v>0</v>
      </c>
      <c r="N83">
        <v>30.002796543253201</v>
      </c>
      <c r="O83">
        <v>50.382291666666667</v>
      </c>
      <c r="P83">
        <v>69.038400654615785</v>
      </c>
      <c r="Q83">
        <v>5.5430674264007598</v>
      </c>
      <c r="R83">
        <v>9.9965642110502735</v>
      </c>
      <c r="S83">
        <v>5.9995050423557883</v>
      </c>
      <c r="T83">
        <v>0</v>
      </c>
      <c r="U83">
        <v>194.9451911513622</v>
      </c>
      <c r="V83">
        <v>5.2654200000000007</v>
      </c>
      <c r="W83">
        <v>7.8558439906260471</v>
      </c>
      <c r="X83">
        <v>37.471502623577351</v>
      </c>
      <c r="Y83">
        <v>0</v>
      </c>
      <c r="Z83">
        <v>4.9939956000000008</v>
      </c>
      <c r="AA83">
        <v>10.935969999999999</v>
      </c>
      <c r="AB83">
        <v>10.035570480000001</v>
      </c>
      <c r="AC83">
        <v>7.3819532319999999</v>
      </c>
      <c r="AD83">
        <v>9.2822125759999992</v>
      </c>
      <c r="AE83">
        <v>13.230809199999999</v>
      </c>
      <c r="AF83">
        <v>0</v>
      </c>
      <c r="AG83">
        <v>0</v>
      </c>
      <c r="AH83">
        <v>35.6477316</v>
      </c>
      <c r="AI83">
        <v>12.416332799999999</v>
      </c>
      <c r="AJ83">
        <v>0</v>
      </c>
      <c r="AK83">
        <v>12.891999999999999</v>
      </c>
      <c r="AL83">
        <v>15.345200000000004</v>
      </c>
      <c r="AM83">
        <v>4.2656000000000001</v>
      </c>
      <c r="AN83">
        <v>0</v>
      </c>
      <c r="AO83">
        <v>6.3474599999999981</v>
      </c>
      <c r="AP83">
        <v>2.4077676000000001</v>
      </c>
      <c r="AQ83">
        <v>0</v>
      </c>
      <c r="AR83">
        <v>3.9258239999999995</v>
      </c>
      <c r="AS83">
        <v>2.9042868000000004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23.99453914874033</v>
      </c>
      <c r="BB83">
        <f t="shared" si="1"/>
        <v>661.56371879525432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51.791886138756666</v>
      </c>
      <c r="L84">
        <v>65.25307460732985</v>
      </c>
      <c r="M84">
        <v>0</v>
      </c>
      <c r="N84">
        <v>30.002796543253201</v>
      </c>
      <c r="O84">
        <v>50.382291666666667</v>
      </c>
      <c r="P84">
        <v>69.038400654615785</v>
      </c>
      <c r="Q84">
        <v>5.5430674264007598</v>
      </c>
      <c r="R84">
        <v>9.9965642110502735</v>
      </c>
      <c r="S84">
        <v>5.9995050423557883</v>
      </c>
      <c r="T84">
        <v>0</v>
      </c>
      <c r="U84">
        <v>194.9451911513622</v>
      </c>
      <c r="V84">
        <v>5.2654200000000007</v>
      </c>
      <c r="W84">
        <v>7.8558439906260471</v>
      </c>
      <c r="X84">
        <v>37.471502623577351</v>
      </c>
      <c r="Y84">
        <v>0</v>
      </c>
      <c r="Z84">
        <v>4.9939956000000008</v>
      </c>
      <c r="AA84">
        <v>10.935969999999999</v>
      </c>
      <c r="AB84">
        <v>10.035570480000001</v>
      </c>
      <c r="AC84">
        <v>7.3819532319999999</v>
      </c>
      <c r="AD84">
        <v>9.2822125759999992</v>
      </c>
      <c r="AE84">
        <v>13.230809199999999</v>
      </c>
      <c r="AF84">
        <v>0</v>
      </c>
      <c r="AG84">
        <v>0</v>
      </c>
      <c r="AH84">
        <v>35.6477316</v>
      </c>
      <c r="AI84">
        <v>12.416332799999999</v>
      </c>
      <c r="AJ84">
        <v>0</v>
      </c>
      <c r="AK84">
        <v>12.891999999999999</v>
      </c>
      <c r="AL84">
        <v>15.345200000000004</v>
      </c>
      <c r="AM84">
        <v>4.2656000000000001</v>
      </c>
      <c r="AN84">
        <v>0</v>
      </c>
      <c r="AO84">
        <v>6.3474599999999981</v>
      </c>
      <c r="AP84">
        <v>2.4077676000000001</v>
      </c>
      <c r="AQ84">
        <v>0</v>
      </c>
      <c r="AR84">
        <v>13.459967999999998</v>
      </c>
      <c r="AS84">
        <v>2.9042868000000004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24.328234188740332</v>
      </c>
      <c r="BB84">
        <f t="shared" si="1"/>
        <v>670.76416775525433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51.791886138756666</v>
      </c>
      <c r="L85">
        <v>65.25307460732985</v>
      </c>
      <c r="M85">
        <v>0</v>
      </c>
      <c r="N85">
        <v>30.002796543253201</v>
      </c>
      <c r="O85">
        <v>50.382291666666667</v>
      </c>
      <c r="P85">
        <v>69.038400654615785</v>
      </c>
      <c r="Q85">
        <v>5.5430674264007598</v>
      </c>
      <c r="R85">
        <v>9.9965642110502735</v>
      </c>
      <c r="S85">
        <v>5.9995050423557883</v>
      </c>
      <c r="T85">
        <v>0</v>
      </c>
      <c r="U85">
        <v>194.9451911513622</v>
      </c>
      <c r="V85">
        <v>5.2654200000000007</v>
      </c>
      <c r="W85">
        <v>7.8558439906260471</v>
      </c>
      <c r="X85">
        <v>37.471502623577351</v>
      </c>
      <c r="Y85">
        <v>0</v>
      </c>
      <c r="Z85">
        <v>4.9939956000000008</v>
      </c>
      <c r="AA85">
        <v>10.935969999999999</v>
      </c>
      <c r="AB85">
        <v>10.035570480000001</v>
      </c>
      <c r="AC85">
        <v>7.3819532319999999</v>
      </c>
      <c r="AD85">
        <v>9.2822125759999992</v>
      </c>
      <c r="AE85">
        <v>13.230809199999999</v>
      </c>
      <c r="AF85">
        <v>0</v>
      </c>
      <c r="AG85">
        <v>0</v>
      </c>
      <c r="AH85">
        <v>35.6477316</v>
      </c>
      <c r="AI85">
        <v>12.416332799999999</v>
      </c>
      <c r="AJ85">
        <v>0</v>
      </c>
      <c r="AK85">
        <v>12.891999999999999</v>
      </c>
      <c r="AL85">
        <v>15.345200000000004</v>
      </c>
      <c r="AM85">
        <v>4.2656000000000001</v>
      </c>
      <c r="AN85">
        <v>0</v>
      </c>
      <c r="AO85">
        <v>6.3474599999999981</v>
      </c>
      <c r="AP85">
        <v>2.4077676000000001</v>
      </c>
      <c r="AQ85">
        <v>0</v>
      </c>
      <c r="AR85">
        <v>13.459967999999998</v>
      </c>
      <c r="AS85">
        <v>2.9042868000000004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24.328234188740332</v>
      </c>
      <c r="BB85">
        <f t="shared" si="1"/>
        <v>670.76416775525433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51.791886138756666</v>
      </c>
      <c r="L86">
        <v>65.25307460732985</v>
      </c>
      <c r="M86">
        <v>0</v>
      </c>
      <c r="N86">
        <v>30.002796543253201</v>
      </c>
      <c r="O86">
        <v>50.382291666666667</v>
      </c>
      <c r="P86">
        <v>69.038400654615785</v>
      </c>
      <c r="Q86">
        <v>5.5430674264007598</v>
      </c>
      <c r="R86">
        <v>9.9965642110502735</v>
      </c>
      <c r="S86">
        <v>5.9995050423557883</v>
      </c>
      <c r="T86">
        <v>0</v>
      </c>
      <c r="U86">
        <v>194.9451911513622</v>
      </c>
      <c r="V86">
        <v>5.2654200000000007</v>
      </c>
      <c r="W86">
        <v>7.8558439906260471</v>
      </c>
      <c r="X86">
        <v>37.471502623577351</v>
      </c>
      <c r="Y86">
        <v>0</v>
      </c>
      <c r="Z86">
        <v>4.9939956000000008</v>
      </c>
      <c r="AA86">
        <v>10.935969999999999</v>
      </c>
      <c r="AB86">
        <v>10.035570480000001</v>
      </c>
      <c r="AC86">
        <v>7.3819532319999999</v>
      </c>
      <c r="AD86">
        <v>9.2822125759999992</v>
      </c>
      <c r="AE86">
        <v>13.230809199999999</v>
      </c>
      <c r="AF86">
        <v>0</v>
      </c>
      <c r="AG86">
        <v>0</v>
      </c>
      <c r="AH86">
        <v>35.6477316</v>
      </c>
      <c r="AI86">
        <v>3.8801039999999993</v>
      </c>
      <c r="AJ86">
        <v>0</v>
      </c>
      <c r="AK86">
        <v>12.891999999999999</v>
      </c>
      <c r="AL86">
        <v>15.345200000000004</v>
      </c>
      <c r="AM86">
        <v>4.2656000000000001</v>
      </c>
      <c r="AN86">
        <v>0</v>
      </c>
      <c r="AO86">
        <v>6.3474599999999981</v>
      </c>
      <c r="AP86">
        <v>2.4077676000000001</v>
      </c>
      <c r="AQ86">
        <v>0</v>
      </c>
      <c r="AR86">
        <v>2.80416</v>
      </c>
      <c r="AS86">
        <v>2.9042868000000004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23.656512900740324</v>
      </c>
      <c r="BB86">
        <f t="shared" si="1"/>
        <v>652.24385224325442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51.791886138756666</v>
      </c>
      <c r="L87">
        <v>65.25283483579247</v>
      </c>
      <c r="M87">
        <v>0</v>
      </c>
      <c r="N87">
        <v>30.002796543253201</v>
      </c>
      <c r="O87">
        <v>50.382291666666667</v>
      </c>
      <c r="P87">
        <v>69.038400654615785</v>
      </c>
      <c r="Q87">
        <v>5.5430674264007598</v>
      </c>
      <c r="R87">
        <v>9.9965642110502735</v>
      </c>
      <c r="S87">
        <v>5.9995050423557883</v>
      </c>
      <c r="T87">
        <v>0</v>
      </c>
      <c r="U87">
        <v>194.9451911513622</v>
      </c>
      <c r="V87">
        <v>5.2654200000000007</v>
      </c>
      <c r="W87">
        <v>7.8558439906260471</v>
      </c>
      <c r="X87">
        <v>37.471502623577351</v>
      </c>
      <c r="Y87">
        <v>0</v>
      </c>
      <c r="Z87">
        <v>4.9939956000000008</v>
      </c>
      <c r="AA87">
        <v>10.83564</v>
      </c>
      <c r="AB87">
        <v>10.035570480000001</v>
      </c>
      <c r="AC87">
        <v>7.3819532319999999</v>
      </c>
      <c r="AD87">
        <v>9.2822125759999992</v>
      </c>
      <c r="AE87">
        <v>12.556885224</v>
      </c>
      <c r="AF87">
        <v>0</v>
      </c>
      <c r="AG87">
        <v>0</v>
      </c>
      <c r="AH87">
        <v>35.6477316</v>
      </c>
      <c r="AI87">
        <v>3.5567619999999995</v>
      </c>
      <c r="AJ87">
        <v>0</v>
      </c>
      <c r="AK87">
        <v>12.891999999999999</v>
      </c>
      <c r="AL87">
        <v>15.345200000000004</v>
      </c>
      <c r="AM87">
        <v>4.0624761904761915</v>
      </c>
      <c r="AN87">
        <v>0</v>
      </c>
      <c r="AO87">
        <v>6.3474599999999981</v>
      </c>
      <c r="AP87">
        <v>2.4077676000000001</v>
      </c>
      <c r="AQ87">
        <v>0</v>
      </c>
      <c r="AR87">
        <v>2.80416</v>
      </c>
      <c r="AS87">
        <v>2.9042868000000004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23.610979199403161</v>
      </c>
      <c r="BB87">
        <f t="shared" si="1"/>
        <v>650.98842638753047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51.791886138756666</v>
      </c>
      <c r="L88">
        <v>65.25283483579247</v>
      </c>
      <c r="M88">
        <v>0</v>
      </c>
      <c r="N88">
        <v>30.002796543253201</v>
      </c>
      <c r="O88">
        <v>50.382291666666667</v>
      </c>
      <c r="P88">
        <v>69.038400654615785</v>
      </c>
      <c r="Q88">
        <v>5.5430674264007598</v>
      </c>
      <c r="R88">
        <v>9.9965642110502735</v>
      </c>
      <c r="S88">
        <v>5.9995050423557883</v>
      </c>
      <c r="T88">
        <v>0</v>
      </c>
      <c r="U88">
        <v>194.9451911513622</v>
      </c>
      <c r="V88">
        <v>5.2654200000000007</v>
      </c>
      <c r="W88">
        <v>7.8558439906260471</v>
      </c>
      <c r="X88">
        <v>37.471502623577351</v>
      </c>
      <c r="Y88">
        <v>0</v>
      </c>
      <c r="Z88">
        <v>4.9939956000000008</v>
      </c>
      <c r="AA88">
        <v>10.83564</v>
      </c>
      <c r="AB88">
        <v>10.035570480000001</v>
      </c>
      <c r="AC88">
        <v>7.3819532319999999</v>
      </c>
      <c r="AD88">
        <v>9.2822125759999992</v>
      </c>
      <c r="AE88">
        <v>12.556885224</v>
      </c>
      <c r="AF88">
        <v>0</v>
      </c>
      <c r="AG88">
        <v>0</v>
      </c>
      <c r="AH88">
        <v>35.6477316</v>
      </c>
      <c r="AI88">
        <v>3.5567619999999995</v>
      </c>
      <c r="AJ88">
        <v>0</v>
      </c>
      <c r="AK88">
        <v>12.891999999999999</v>
      </c>
      <c r="AL88">
        <v>15.345200000000004</v>
      </c>
      <c r="AM88">
        <v>4.0624761904761915</v>
      </c>
      <c r="AN88">
        <v>0</v>
      </c>
      <c r="AO88">
        <v>6.3474599999999981</v>
      </c>
      <c r="AP88">
        <v>2.4077676000000001</v>
      </c>
      <c r="AQ88">
        <v>0</v>
      </c>
      <c r="AR88">
        <v>2.80416</v>
      </c>
      <c r="AS88">
        <v>2.9042868000000004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23.610979199403161</v>
      </c>
      <c r="BB88">
        <f t="shared" si="1"/>
        <v>650.98842638753047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51.791886138756666</v>
      </c>
      <c r="L89">
        <v>65.25283483579247</v>
      </c>
      <c r="M89">
        <v>0</v>
      </c>
      <c r="N89">
        <v>30.002796543253201</v>
      </c>
      <c r="O89">
        <v>50.382291666666667</v>
      </c>
      <c r="P89">
        <v>69.038400654615785</v>
      </c>
      <c r="Q89">
        <v>5.5430674264007598</v>
      </c>
      <c r="R89">
        <v>9.9965642110502735</v>
      </c>
      <c r="S89">
        <v>5.9995050423557883</v>
      </c>
      <c r="T89">
        <v>0</v>
      </c>
      <c r="U89">
        <v>194.9451911513622</v>
      </c>
      <c r="V89">
        <v>5.2654200000000007</v>
      </c>
      <c r="W89">
        <v>7.8558439906260471</v>
      </c>
      <c r="X89">
        <v>37.471502623577351</v>
      </c>
      <c r="Y89">
        <v>0</v>
      </c>
      <c r="Z89">
        <v>4.9939956000000008</v>
      </c>
      <c r="AA89">
        <v>10.83564</v>
      </c>
      <c r="AB89">
        <v>10.035570480000001</v>
      </c>
      <c r="AC89">
        <v>7.3819532319999999</v>
      </c>
      <c r="AD89">
        <v>9.2822125759999992</v>
      </c>
      <c r="AE89">
        <v>12.556885224</v>
      </c>
      <c r="AF89">
        <v>0</v>
      </c>
      <c r="AG89">
        <v>0</v>
      </c>
      <c r="AH89">
        <v>35.6477316</v>
      </c>
      <c r="AI89">
        <v>3.5567619999999995</v>
      </c>
      <c r="AJ89">
        <v>0</v>
      </c>
      <c r="AK89">
        <v>12.891999999999999</v>
      </c>
      <c r="AL89">
        <v>15.345200000000004</v>
      </c>
      <c r="AM89">
        <v>4.0624761904761915</v>
      </c>
      <c r="AN89">
        <v>0</v>
      </c>
      <c r="AO89">
        <v>6.3474599999999981</v>
      </c>
      <c r="AP89">
        <v>2.4077676000000001</v>
      </c>
      <c r="AQ89">
        <v>0</v>
      </c>
      <c r="AR89">
        <v>5.0474880000000004</v>
      </c>
      <c r="AS89">
        <v>2.9042868000000004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23.689495679403166</v>
      </c>
      <c r="BB89">
        <f t="shared" si="1"/>
        <v>653.15323790753041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51.791886138756666</v>
      </c>
      <c r="L90">
        <v>65.25283483579247</v>
      </c>
      <c r="M90">
        <v>0</v>
      </c>
      <c r="N90">
        <v>30.002796543253201</v>
      </c>
      <c r="O90">
        <v>50.382291666666667</v>
      </c>
      <c r="P90">
        <v>69.038400654615785</v>
      </c>
      <c r="Q90">
        <v>5.5430674264007598</v>
      </c>
      <c r="R90">
        <v>9.9965642110502735</v>
      </c>
      <c r="S90">
        <v>5.9995050423557883</v>
      </c>
      <c r="T90">
        <v>0</v>
      </c>
      <c r="U90">
        <v>194.9451911513622</v>
      </c>
      <c r="V90">
        <v>5.2654200000000007</v>
      </c>
      <c r="W90">
        <v>7.8558439906260471</v>
      </c>
      <c r="X90">
        <v>37.471502623577351</v>
      </c>
      <c r="Y90">
        <v>0</v>
      </c>
      <c r="Z90">
        <v>4.9939956000000008</v>
      </c>
      <c r="AA90">
        <v>10.83564</v>
      </c>
      <c r="AB90">
        <v>10.035570480000001</v>
      </c>
      <c r="AC90">
        <v>7.3819532319999999</v>
      </c>
      <c r="AD90">
        <v>9.2822125759999992</v>
      </c>
      <c r="AE90">
        <v>12.556885224</v>
      </c>
      <c r="AF90">
        <v>0</v>
      </c>
      <c r="AG90">
        <v>0</v>
      </c>
      <c r="AH90">
        <v>35.6477316</v>
      </c>
      <c r="AI90">
        <v>3.5567619999999995</v>
      </c>
      <c r="AJ90">
        <v>0</v>
      </c>
      <c r="AK90">
        <v>12.891999999999999</v>
      </c>
      <c r="AL90">
        <v>15.345200000000004</v>
      </c>
      <c r="AM90">
        <v>4.0624761904761915</v>
      </c>
      <c r="AN90">
        <v>0</v>
      </c>
      <c r="AO90">
        <v>6.3474599999999981</v>
      </c>
      <c r="AP90">
        <v>2.4077676000000001</v>
      </c>
      <c r="AQ90">
        <v>0</v>
      </c>
      <c r="AR90">
        <v>5.0474880000000004</v>
      </c>
      <c r="AS90">
        <v>2.9042868000000004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23.689495679403166</v>
      </c>
      <c r="BB90">
        <f t="shared" si="1"/>
        <v>653.15323790753041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51.791886138756666</v>
      </c>
      <c r="L91">
        <v>65.25283483579247</v>
      </c>
      <c r="M91">
        <v>0</v>
      </c>
      <c r="N91">
        <v>30.002796543253201</v>
      </c>
      <c r="O91">
        <v>50.382291666666667</v>
      </c>
      <c r="P91">
        <v>69.038400654615785</v>
      </c>
      <c r="Q91">
        <v>5.5430674264007598</v>
      </c>
      <c r="R91">
        <v>9.9965642110502735</v>
      </c>
      <c r="S91">
        <v>5.9995050423557883</v>
      </c>
      <c r="T91">
        <v>0</v>
      </c>
      <c r="U91">
        <v>194.9451911513622</v>
      </c>
      <c r="V91">
        <v>5.2654200000000007</v>
      </c>
      <c r="W91">
        <v>7.8558439906260471</v>
      </c>
      <c r="X91">
        <v>37.471502623577351</v>
      </c>
      <c r="Y91">
        <v>0</v>
      </c>
      <c r="Z91">
        <v>4.9939956000000008</v>
      </c>
      <c r="AA91">
        <v>10.935969999999999</v>
      </c>
      <c r="AB91">
        <v>10.035570480000001</v>
      </c>
      <c r="AC91">
        <v>7.3819532319999999</v>
      </c>
      <c r="AD91">
        <v>9.2822125759999992</v>
      </c>
      <c r="AE91">
        <v>13.230809199999999</v>
      </c>
      <c r="AF91">
        <v>0</v>
      </c>
      <c r="AG91">
        <v>0</v>
      </c>
      <c r="AH91">
        <v>35.6477316</v>
      </c>
      <c r="AI91">
        <v>3.5567619999999995</v>
      </c>
      <c r="AJ91">
        <v>0</v>
      </c>
      <c r="AK91">
        <v>12.891999999999999</v>
      </c>
      <c r="AL91">
        <v>15.345200000000004</v>
      </c>
      <c r="AM91">
        <v>4.2656000000000001</v>
      </c>
      <c r="AN91">
        <v>0</v>
      </c>
      <c r="AO91">
        <v>6.3474599999999981</v>
      </c>
      <c r="AP91">
        <v>2.4077676000000001</v>
      </c>
      <c r="AQ91">
        <v>0</v>
      </c>
      <c r="AR91">
        <v>5.0474880000000004</v>
      </c>
      <c r="AS91">
        <v>3.4168079999999996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23.741642260736494</v>
      </c>
      <c r="BB91">
        <f t="shared" si="1"/>
        <v>654.5909903117207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51.791886138756666</v>
      </c>
      <c r="L92">
        <v>65.25283483579247</v>
      </c>
      <c r="M92">
        <v>0</v>
      </c>
      <c r="N92">
        <v>30.002796543253201</v>
      </c>
      <c r="O92">
        <v>50.382291666666667</v>
      </c>
      <c r="P92">
        <v>69.038400654615785</v>
      </c>
      <c r="Q92">
        <v>5.5430674264007598</v>
      </c>
      <c r="R92">
        <v>9.9965642110502735</v>
      </c>
      <c r="S92">
        <v>5.9995050423557883</v>
      </c>
      <c r="T92">
        <v>0</v>
      </c>
      <c r="U92">
        <v>194.9451911513622</v>
      </c>
      <c r="V92">
        <v>5.2654200000000007</v>
      </c>
      <c r="W92">
        <v>7.8558439906260471</v>
      </c>
      <c r="X92">
        <v>37.471502623577351</v>
      </c>
      <c r="Y92">
        <v>0</v>
      </c>
      <c r="Z92">
        <v>4.9939956000000008</v>
      </c>
      <c r="AA92">
        <v>10.935969999999999</v>
      </c>
      <c r="AB92">
        <v>10.035570480000001</v>
      </c>
      <c r="AC92">
        <v>7.3819532319999999</v>
      </c>
      <c r="AD92">
        <v>9.2822125759999992</v>
      </c>
      <c r="AE92">
        <v>13.230809199999999</v>
      </c>
      <c r="AF92">
        <v>0</v>
      </c>
      <c r="AG92">
        <v>0</v>
      </c>
      <c r="AH92">
        <v>35.6477316</v>
      </c>
      <c r="AI92">
        <v>3.5567619999999995</v>
      </c>
      <c r="AJ92">
        <v>0</v>
      </c>
      <c r="AK92">
        <v>12.891999999999999</v>
      </c>
      <c r="AL92">
        <v>15.345200000000004</v>
      </c>
      <c r="AM92">
        <v>4.2656000000000001</v>
      </c>
      <c r="AN92">
        <v>0</v>
      </c>
      <c r="AO92">
        <v>6.3474599999999981</v>
      </c>
      <c r="AP92">
        <v>2.4077676000000001</v>
      </c>
      <c r="AQ92">
        <v>0</v>
      </c>
      <c r="AR92">
        <v>5.0474880000000004</v>
      </c>
      <c r="AS92">
        <v>3.4168079999999996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23.741642260736494</v>
      </c>
      <c r="BB92">
        <f t="shared" si="1"/>
        <v>654.5909903117207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51.791886138756666</v>
      </c>
      <c r="L93">
        <v>31.201648774772359</v>
      </c>
      <c r="M93">
        <v>0</v>
      </c>
      <c r="N93">
        <v>30.002796543253201</v>
      </c>
      <c r="O93">
        <v>50.382291666666667</v>
      </c>
      <c r="P93">
        <v>69.038400654615785</v>
      </c>
      <c r="Q93">
        <v>5.5430674264007598</v>
      </c>
      <c r="R93">
        <v>9.9965642110502735</v>
      </c>
      <c r="S93">
        <v>5.9995050423557883</v>
      </c>
      <c r="T93">
        <v>0</v>
      </c>
      <c r="U93">
        <v>194.9451911513622</v>
      </c>
      <c r="V93">
        <v>5.2654200000000007</v>
      </c>
      <c r="W93">
        <v>7.8558439906260471</v>
      </c>
      <c r="X93">
        <v>37.471502623577351</v>
      </c>
      <c r="Y93">
        <v>0</v>
      </c>
      <c r="Z93">
        <v>4.9939956000000008</v>
      </c>
      <c r="AA93">
        <v>10.935969999999999</v>
      </c>
      <c r="AB93">
        <v>10.035570480000001</v>
      </c>
      <c r="AC93">
        <v>7.3819532319999999</v>
      </c>
      <c r="AD93">
        <v>9.2822125759999992</v>
      </c>
      <c r="AE93">
        <v>13.230809199999999</v>
      </c>
      <c r="AF93">
        <v>0</v>
      </c>
      <c r="AG93">
        <v>0</v>
      </c>
      <c r="AH93">
        <v>35.6477316</v>
      </c>
      <c r="AI93">
        <v>3.5567619999999995</v>
      </c>
      <c r="AJ93">
        <v>0</v>
      </c>
      <c r="AK93">
        <v>12.891999999999999</v>
      </c>
      <c r="AL93">
        <v>15.345200000000004</v>
      </c>
      <c r="AM93">
        <v>4.2656000000000001</v>
      </c>
      <c r="AN93">
        <v>0</v>
      </c>
      <c r="AO93">
        <v>6.3474599999999981</v>
      </c>
      <c r="AP93">
        <v>2.4077676000000001</v>
      </c>
      <c r="AQ93">
        <v>0</v>
      </c>
      <c r="AR93">
        <v>5.0474880000000004</v>
      </c>
      <c r="AS93">
        <v>3.9293291999999993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22.567788940648402</v>
      </c>
      <c r="BB93">
        <f t="shared" si="1"/>
        <v>622.22617877078892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51.791886138756666</v>
      </c>
      <c r="L94">
        <v>31.201648774772359</v>
      </c>
      <c r="M94">
        <v>0</v>
      </c>
      <c r="N94">
        <v>30.002796543253201</v>
      </c>
      <c r="O94">
        <v>50.382291666666667</v>
      </c>
      <c r="P94">
        <v>69.038400654615785</v>
      </c>
      <c r="Q94">
        <v>5.5430674264007598</v>
      </c>
      <c r="R94">
        <v>9.9965642110502735</v>
      </c>
      <c r="S94">
        <v>5.9995050423557883</v>
      </c>
      <c r="T94">
        <v>0</v>
      </c>
      <c r="U94">
        <v>194.9451911513622</v>
      </c>
      <c r="V94">
        <v>5.2654200000000007</v>
      </c>
      <c r="W94">
        <v>7.8558439906260471</v>
      </c>
      <c r="X94">
        <v>37.471502623577351</v>
      </c>
      <c r="Y94">
        <v>0</v>
      </c>
      <c r="Z94">
        <v>4.9939956000000008</v>
      </c>
      <c r="AA94">
        <v>10.935969999999999</v>
      </c>
      <c r="AB94">
        <v>10.035570480000001</v>
      </c>
      <c r="AC94">
        <v>7.3819532319999999</v>
      </c>
      <c r="AD94">
        <v>9.2822125759999992</v>
      </c>
      <c r="AE94">
        <v>13.230809199999999</v>
      </c>
      <c r="AF94">
        <v>0</v>
      </c>
      <c r="AG94">
        <v>0</v>
      </c>
      <c r="AH94">
        <v>35.6477316</v>
      </c>
      <c r="AI94">
        <v>3.5567619999999995</v>
      </c>
      <c r="AJ94">
        <v>0</v>
      </c>
      <c r="AK94">
        <v>12.891999999999999</v>
      </c>
      <c r="AL94">
        <v>15.345200000000004</v>
      </c>
      <c r="AM94">
        <v>4.2656000000000001</v>
      </c>
      <c r="AN94">
        <v>0</v>
      </c>
      <c r="AO94">
        <v>6.3474599999999981</v>
      </c>
      <c r="AP94">
        <v>2.4077676000000001</v>
      </c>
      <c r="AQ94">
        <v>0</v>
      </c>
      <c r="AR94">
        <v>5.0474880000000004</v>
      </c>
      <c r="AS94">
        <v>3.9293291999999993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22.567788940648402</v>
      </c>
      <c r="BB94">
        <f t="shared" si="1"/>
        <v>622.22617877078892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51.791886138756666</v>
      </c>
      <c r="L95">
        <v>41.595710168403372</v>
      </c>
      <c r="M95">
        <v>0</v>
      </c>
      <c r="N95">
        <v>30.002796543253201</v>
      </c>
      <c r="O95">
        <v>50.382291666666667</v>
      </c>
      <c r="P95">
        <v>69.038400654615785</v>
      </c>
      <c r="Q95">
        <v>5.5430674264007598</v>
      </c>
      <c r="R95">
        <v>9.9965642110502735</v>
      </c>
      <c r="S95">
        <v>5.9995050423557883</v>
      </c>
      <c r="T95">
        <v>0</v>
      </c>
      <c r="U95">
        <v>194.9451911513622</v>
      </c>
      <c r="V95">
        <v>5.2654200000000007</v>
      </c>
      <c r="W95">
        <v>7.8558439906260471</v>
      </c>
      <c r="X95">
        <v>37.471502623577351</v>
      </c>
      <c r="Y95">
        <v>0</v>
      </c>
      <c r="Z95">
        <v>3.329330399999999</v>
      </c>
      <c r="AA95">
        <v>10.83564</v>
      </c>
      <c r="AB95">
        <v>10.035570480000001</v>
      </c>
      <c r="AC95">
        <v>7.3819532319999999</v>
      </c>
      <c r="AD95">
        <v>6.945553799999999</v>
      </c>
      <c r="AE95">
        <v>12.556885224</v>
      </c>
      <c r="AF95">
        <v>0</v>
      </c>
      <c r="AG95">
        <v>0</v>
      </c>
      <c r="AH95">
        <v>35.6477316</v>
      </c>
      <c r="AI95">
        <v>0.80835500000000005</v>
      </c>
      <c r="AJ95">
        <v>0</v>
      </c>
      <c r="AK95">
        <v>12.891999999999999</v>
      </c>
      <c r="AL95">
        <v>15.345200000000004</v>
      </c>
      <c r="AM95">
        <v>4.0624761904761915</v>
      </c>
      <c r="AN95">
        <v>0</v>
      </c>
      <c r="AO95">
        <v>6.3474599999999981</v>
      </c>
      <c r="AP95">
        <v>2.4077676000000001</v>
      </c>
      <c r="AQ95">
        <v>0</v>
      </c>
      <c r="AR95">
        <v>2.80416</v>
      </c>
      <c r="AS95">
        <v>2.9042868000000004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22.546739212092149</v>
      </c>
      <c r="BB95">
        <f t="shared" si="1"/>
        <v>621.64581073145234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51.791886138756666</v>
      </c>
      <c r="L96">
        <v>41.595710168403372</v>
      </c>
      <c r="M96">
        <v>0</v>
      </c>
      <c r="N96">
        <v>30.002796543253201</v>
      </c>
      <c r="O96">
        <v>50.382291666666667</v>
      </c>
      <c r="P96">
        <v>69.038400654615785</v>
      </c>
      <c r="Q96">
        <v>5.5430674264007598</v>
      </c>
      <c r="R96">
        <v>9.9965642110502735</v>
      </c>
      <c r="S96">
        <v>5.9995050423557883</v>
      </c>
      <c r="T96">
        <v>0</v>
      </c>
      <c r="U96">
        <v>194.9451911513622</v>
      </c>
      <c r="V96">
        <v>5.2654200000000007</v>
      </c>
      <c r="W96">
        <v>7.8558439906260471</v>
      </c>
      <c r="X96">
        <v>37.471502623577351</v>
      </c>
      <c r="Y96">
        <v>0</v>
      </c>
      <c r="Z96">
        <v>3.329330399999999</v>
      </c>
      <c r="AA96">
        <v>10.83564</v>
      </c>
      <c r="AB96">
        <v>10.035570480000001</v>
      </c>
      <c r="AC96">
        <v>7.3819532319999999</v>
      </c>
      <c r="AD96">
        <v>6.945553799999999</v>
      </c>
      <c r="AE96">
        <v>12.556885224</v>
      </c>
      <c r="AF96">
        <v>0</v>
      </c>
      <c r="AG96">
        <v>0</v>
      </c>
      <c r="AH96">
        <v>35.6477316</v>
      </c>
      <c r="AI96">
        <v>0.80835500000000005</v>
      </c>
      <c r="AJ96">
        <v>0</v>
      </c>
      <c r="AK96">
        <v>12.891999999999999</v>
      </c>
      <c r="AL96">
        <v>15.345200000000004</v>
      </c>
      <c r="AM96">
        <v>4.0624761904761915</v>
      </c>
      <c r="AN96">
        <v>0</v>
      </c>
      <c r="AO96">
        <v>6.3474599999999981</v>
      </c>
      <c r="AP96">
        <v>2.4077676000000001</v>
      </c>
      <c r="AQ96">
        <v>0</v>
      </c>
      <c r="AR96">
        <v>2.80416</v>
      </c>
      <c r="AS96">
        <v>2.9042868000000004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22.546739212092149</v>
      </c>
      <c r="BB96">
        <f t="shared" si="1"/>
        <v>621.64581073145234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51.791886138756666</v>
      </c>
      <c r="L97">
        <v>31.201648774772359</v>
      </c>
      <c r="M97">
        <v>0</v>
      </c>
      <c r="N97">
        <v>30.002796543253201</v>
      </c>
      <c r="O97">
        <v>50.382291666666667</v>
      </c>
      <c r="P97">
        <v>69.038400654615785</v>
      </c>
      <c r="Q97">
        <v>5.5430674264007598</v>
      </c>
      <c r="R97">
        <v>9.9965642110502735</v>
      </c>
      <c r="S97">
        <v>5.9995050423557883</v>
      </c>
      <c r="T97">
        <v>0</v>
      </c>
      <c r="U97">
        <v>194.9451911513622</v>
      </c>
      <c r="V97">
        <v>5.2654200000000007</v>
      </c>
      <c r="W97">
        <v>7.8558439906260471</v>
      </c>
      <c r="X97">
        <v>37.471502623577351</v>
      </c>
      <c r="Y97">
        <v>0</v>
      </c>
      <c r="Z97">
        <v>3.329330399999999</v>
      </c>
      <c r="AA97">
        <v>10.83564</v>
      </c>
      <c r="AB97">
        <v>10.035570480000001</v>
      </c>
      <c r="AC97">
        <v>7.3819532319999999</v>
      </c>
      <c r="AD97">
        <v>6.945553799999999</v>
      </c>
      <c r="AE97">
        <v>12.556885224</v>
      </c>
      <c r="AF97">
        <v>0</v>
      </c>
      <c r="AG97">
        <v>0</v>
      </c>
      <c r="AH97">
        <v>35.6477316</v>
      </c>
      <c r="AI97">
        <v>0.80835500000000005</v>
      </c>
      <c r="AJ97">
        <v>0</v>
      </c>
      <c r="AK97">
        <v>12.891999999999999</v>
      </c>
      <c r="AL97">
        <v>14.755000000000004</v>
      </c>
      <c r="AM97">
        <v>4.0624761904761915</v>
      </c>
      <c r="AN97">
        <v>0</v>
      </c>
      <c r="AO97">
        <v>6.3474599999999981</v>
      </c>
      <c r="AP97">
        <v>2.4077676000000001</v>
      </c>
      <c r="AQ97">
        <v>0</v>
      </c>
      <c r="AR97">
        <v>2.80416</v>
      </c>
      <c r="AS97">
        <v>2.9042868000000004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22.162290063315069</v>
      </c>
      <c r="BB97">
        <f t="shared" si="1"/>
        <v>611.04599848659848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51.791886138756666</v>
      </c>
      <c r="L98">
        <v>31.201648774772359</v>
      </c>
      <c r="M98">
        <v>0</v>
      </c>
      <c r="N98">
        <v>30.002796543253201</v>
      </c>
      <c r="O98">
        <v>50.382291666666667</v>
      </c>
      <c r="P98">
        <v>69.038400654615785</v>
      </c>
      <c r="Q98">
        <v>5.5430674264007598</v>
      </c>
      <c r="R98">
        <v>9.9965642110502735</v>
      </c>
      <c r="S98">
        <v>5.9995050423557883</v>
      </c>
      <c r="T98">
        <v>0</v>
      </c>
      <c r="U98">
        <v>194.9451911513622</v>
      </c>
      <c r="V98">
        <v>5.2654200000000007</v>
      </c>
      <c r="W98">
        <v>7.8558439906260471</v>
      </c>
      <c r="X98">
        <v>37.471502623577351</v>
      </c>
      <c r="Y98">
        <v>0</v>
      </c>
      <c r="Z98">
        <v>3.329330399999999</v>
      </c>
      <c r="AA98">
        <v>10.83564</v>
      </c>
      <c r="AB98">
        <v>10.035570480000001</v>
      </c>
      <c r="AC98">
        <v>7.3819532319999999</v>
      </c>
      <c r="AD98">
        <v>6.945553799999999</v>
      </c>
      <c r="AE98">
        <v>12.556885224</v>
      </c>
      <c r="AF98">
        <v>0</v>
      </c>
      <c r="AG98">
        <v>0</v>
      </c>
      <c r="AH98">
        <v>35.6477316</v>
      </c>
      <c r="AI98">
        <v>0.80835500000000005</v>
      </c>
      <c r="AJ98">
        <v>0</v>
      </c>
      <c r="AK98">
        <v>12.891999999999999</v>
      </c>
      <c r="AL98">
        <v>14.755000000000004</v>
      </c>
      <c r="AM98">
        <v>4.0624761904761915</v>
      </c>
      <c r="AN98">
        <v>0</v>
      </c>
      <c r="AO98">
        <v>6.3474599999999981</v>
      </c>
      <c r="AP98">
        <v>2.4077676000000001</v>
      </c>
      <c r="AQ98">
        <v>0</v>
      </c>
      <c r="AR98">
        <v>2.80416</v>
      </c>
      <c r="AS98">
        <v>2.9042868000000004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22.162290063315069</v>
      </c>
      <c r="BB98">
        <f t="shared" si="1"/>
        <v>611.04599848659848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0.9695010836843132</v>
      </c>
      <c r="L99">
        <f t="shared" si="2"/>
        <v>0.81547291781618447</v>
      </c>
      <c r="M99">
        <f t="shared" si="2"/>
        <v>0</v>
      </c>
      <c r="N99">
        <f t="shared" si="2"/>
        <v>0.72006711703807735</v>
      </c>
      <c r="O99">
        <f t="shared" si="2"/>
        <v>1.209175000000001</v>
      </c>
      <c r="P99">
        <f t="shared" si="2"/>
        <v>1.5348795024224564</v>
      </c>
      <c r="Q99">
        <f t="shared" si="2"/>
        <v>8.1197679138456894E-2</v>
      </c>
      <c r="R99">
        <f t="shared" si="2"/>
        <v>0.19111161728902823</v>
      </c>
      <c r="S99">
        <f t="shared" si="2"/>
        <v>0.11732147718517208</v>
      </c>
      <c r="T99">
        <f t="shared" si="2"/>
        <v>0</v>
      </c>
      <c r="U99">
        <f t="shared" si="2"/>
        <v>4.6509427620813888</v>
      </c>
      <c r="V99">
        <f t="shared" si="2"/>
        <v>0.10776137409290162</v>
      </c>
      <c r="W99">
        <f t="shared" si="2"/>
        <v>0.15873711773413751</v>
      </c>
      <c r="X99">
        <f t="shared" si="2"/>
        <v>0.83116486237765341</v>
      </c>
      <c r="Y99">
        <f t="shared" si="2"/>
        <v>0</v>
      </c>
      <c r="Z99">
        <f t="shared" si="2"/>
        <v>8.4065592600000058E-2</v>
      </c>
      <c r="AA99">
        <f t="shared" si="2"/>
        <v>0.26035635000000018</v>
      </c>
      <c r="AB99">
        <f t="shared" si="2"/>
        <v>0.24085369152000044</v>
      </c>
      <c r="AC99">
        <f t="shared" si="2"/>
        <v>0.172235656544</v>
      </c>
      <c r="AD99">
        <f t="shared" si="2"/>
        <v>0.21749414540200007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0.74205973000000047</v>
      </c>
      <c r="AI99">
        <f t="shared" si="2"/>
        <v>9.3955101649999984E-2</v>
      </c>
      <c r="AJ99">
        <f t="shared" si="2"/>
        <v>0</v>
      </c>
      <c r="AK99">
        <f t="shared" si="2"/>
        <v>0.30940800000000068</v>
      </c>
      <c r="AL99">
        <f t="shared" si="2"/>
        <v>0.40388861499999995</v>
      </c>
      <c r="AM99">
        <f t="shared" si="2"/>
        <v>9.8108800000000163E-2</v>
      </c>
      <c r="AN99">
        <f t="shared" si="2"/>
        <v>0</v>
      </c>
      <c r="AO99">
        <f t="shared" si="2"/>
        <v>0.16234562399999952</v>
      </c>
      <c r="AP99">
        <f t="shared" si="2"/>
        <v>6.4847038199999985E-2</v>
      </c>
      <c r="AQ99">
        <f t="shared" si="2"/>
        <v>0</v>
      </c>
      <c r="AR99">
        <f t="shared" si="2"/>
        <v>0.11497056000000005</v>
      </c>
      <c r="AS99">
        <f t="shared" si="2"/>
        <v>9.0528327960000113E-2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0.51610428352736026</v>
      </c>
      <c r="BB99">
        <f t="shared" si="1"/>
        <v>14.229732477512414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2.9534061933783566</v>
      </c>
      <c r="L3">
        <v>461.58594452400689</v>
      </c>
      <c r="M3">
        <v>14.113989637305698</v>
      </c>
      <c r="N3">
        <v>36.241720038603262</v>
      </c>
      <c r="O3">
        <v>0</v>
      </c>
      <c r="P3">
        <v>38.423678332092329</v>
      </c>
      <c r="Q3">
        <v>0.67339044968833484</v>
      </c>
      <c r="R3">
        <v>13.008222554591685</v>
      </c>
      <c r="S3">
        <v>8.1028351648351649</v>
      </c>
      <c r="T3">
        <v>0</v>
      </c>
      <c r="U3">
        <v>42.279494698849533</v>
      </c>
      <c r="V3">
        <v>6.3641100000000002</v>
      </c>
      <c r="W3">
        <v>9.3081625683060132</v>
      </c>
      <c r="X3">
        <v>45.25528521060221</v>
      </c>
      <c r="Y3">
        <v>0</v>
      </c>
      <c r="Z3">
        <v>2.0107058399999995</v>
      </c>
      <c r="AA3">
        <v>13.088087999999999</v>
      </c>
      <c r="AB3">
        <v>12.121704816000001</v>
      </c>
      <c r="AC3">
        <v>8.9164694943999994</v>
      </c>
      <c r="AD3">
        <v>11.2117433792</v>
      </c>
      <c r="AE3">
        <v>15.1671353808</v>
      </c>
      <c r="AF3">
        <v>8.7725000000000009</v>
      </c>
      <c r="AG3">
        <v>5.7013257600000005</v>
      </c>
      <c r="AH3">
        <v>43.057968720000005</v>
      </c>
      <c r="AI3">
        <v>4.2961203999999995</v>
      </c>
      <c r="AJ3">
        <v>0</v>
      </c>
      <c r="AK3">
        <v>15.571999999999997</v>
      </c>
      <c r="AL3">
        <v>0</v>
      </c>
      <c r="AM3">
        <v>4.9079790476190475</v>
      </c>
      <c r="AN3">
        <v>0.82259000000000004</v>
      </c>
      <c r="AO3">
        <v>8.2081271999999998</v>
      </c>
      <c r="AP3">
        <v>3.9694090799999997</v>
      </c>
      <c r="AQ3">
        <v>19.098039999999997</v>
      </c>
      <c r="AR3">
        <v>16.257945599999996</v>
      </c>
      <c r="AS3">
        <v>9.8637059040000015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30.847383230796588</v>
      </c>
      <c r="BB3">
        <f>SUM(B3:AZ3)-BA3</f>
        <v>850.50641476348176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2.9534061933783566</v>
      </c>
      <c r="L4">
        <v>461.58594452400689</v>
      </c>
      <c r="M4">
        <v>14.113989637305698</v>
      </c>
      <c r="N4">
        <v>36.241720038603262</v>
      </c>
      <c r="O4">
        <v>0</v>
      </c>
      <c r="P4">
        <v>38.423678332092329</v>
      </c>
      <c r="Q4">
        <v>0.67339044968833484</v>
      </c>
      <c r="R4">
        <v>13.008222554591685</v>
      </c>
      <c r="S4">
        <v>8.1028351648351649</v>
      </c>
      <c r="T4">
        <v>0</v>
      </c>
      <c r="U4">
        <v>42.279494698849533</v>
      </c>
      <c r="V4">
        <v>6.3641100000000002</v>
      </c>
      <c r="W4">
        <v>9.3081625683060132</v>
      </c>
      <c r="X4">
        <v>45.25528521060221</v>
      </c>
      <c r="Y4">
        <v>0</v>
      </c>
      <c r="Z4">
        <v>2.0107058399999995</v>
      </c>
      <c r="AA4">
        <v>13.088087999999999</v>
      </c>
      <c r="AB4">
        <v>12.121704816000001</v>
      </c>
      <c r="AC4">
        <v>8.9164694943999994</v>
      </c>
      <c r="AD4">
        <v>11.2117433792</v>
      </c>
      <c r="AE4">
        <v>15.1671353808</v>
      </c>
      <c r="AF4">
        <v>8.7725000000000009</v>
      </c>
      <c r="AG4">
        <v>5.7013257600000005</v>
      </c>
      <c r="AH4">
        <v>43.057968720000005</v>
      </c>
      <c r="AI4">
        <v>4.2961203999999995</v>
      </c>
      <c r="AJ4">
        <v>0</v>
      </c>
      <c r="AK4">
        <v>15.571999999999997</v>
      </c>
      <c r="AL4">
        <v>0</v>
      </c>
      <c r="AM4">
        <v>4.9079790476190475</v>
      </c>
      <c r="AN4">
        <v>0.82259000000000004</v>
      </c>
      <c r="AO4">
        <v>8.2081271999999998</v>
      </c>
      <c r="AP4">
        <v>3.9694090799999997</v>
      </c>
      <c r="AQ4">
        <v>19.098039999999997</v>
      </c>
      <c r="AR4">
        <v>16.257945599999996</v>
      </c>
      <c r="AS4">
        <v>9.8637059040000015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30.847383230796588</v>
      </c>
      <c r="BB4">
        <f t="shared" ref="BB4:BB67" si="0">SUM(B4:AZ4)-BA4</f>
        <v>850.50641476348176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2.9533301173276452</v>
      </c>
      <c r="L5">
        <v>399.9957617241306</v>
      </c>
      <c r="M5">
        <v>14.113989637305698</v>
      </c>
      <c r="N5">
        <v>36.241720038603262</v>
      </c>
      <c r="O5">
        <v>0</v>
      </c>
      <c r="P5">
        <v>38.423678332092329</v>
      </c>
      <c r="Q5">
        <v>6.9355306896551721</v>
      </c>
      <c r="R5">
        <v>13.011233040078199</v>
      </c>
      <c r="S5">
        <v>8.0993164050235471</v>
      </c>
      <c r="T5">
        <v>0</v>
      </c>
      <c r="U5">
        <v>42.279494698849533</v>
      </c>
      <c r="V5">
        <v>6.3641100000000002</v>
      </c>
      <c r="W5">
        <v>8.9430676742532</v>
      </c>
      <c r="X5">
        <v>45.25528521060221</v>
      </c>
      <c r="Y5">
        <v>0</v>
      </c>
      <c r="Z5">
        <v>2.0107058399999995</v>
      </c>
      <c r="AA5">
        <v>13.088087999999999</v>
      </c>
      <c r="AB5">
        <v>12.121704816000001</v>
      </c>
      <c r="AC5">
        <v>8.9164694943999994</v>
      </c>
      <c r="AD5">
        <v>11.2117433792</v>
      </c>
      <c r="AE5">
        <v>15.1671353808</v>
      </c>
      <c r="AF5">
        <v>8.7725000000000009</v>
      </c>
      <c r="AG5">
        <v>5.7013257600000005</v>
      </c>
      <c r="AH5">
        <v>43.057968720000005</v>
      </c>
      <c r="AI5">
        <v>4.2961203999999995</v>
      </c>
      <c r="AJ5">
        <v>0</v>
      </c>
      <c r="AK5">
        <v>15.571999999999997</v>
      </c>
      <c r="AL5">
        <v>0</v>
      </c>
      <c r="AM5">
        <v>4.9079790476190475</v>
      </c>
      <c r="AN5">
        <v>0.82259000000000004</v>
      </c>
      <c r="AO5">
        <v>8.2081271999999998</v>
      </c>
      <c r="AP5">
        <v>3.9694090799999997</v>
      </c>
      <c r="AQ5">
        <v>19.098039999999997</v>
      </c>
      <c r="AR5">
        <v>4.7419007999999998</v>
      </c>
      <c r="AS5">
        <v>9.8637059040000015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28.495041861465182</v>
      </c>
      <c r="BB5">
        <f t="shared" si="0"/>
        <v>785.64898952847511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2.9533301173276452</v>
      </c>
      <c r="L6">
        <v>389.99578141225339</v>
      </c>
      <c r="M6">
        <v>14.113989637305698</v>
      </c>
      <c r="N6">
        <v>36.241720038603262</v>
      </c>
      <c r="O6">
        <v>0</v>
      </c>
      <c r="P6">
        <v>38.423678332092329</v>
      </c>
      <c r="Q6">
        <v>6.9355306896551721</v>
      </c>
      <c r="R6">
        <v>13.011233040078199</v>
      </c>
      <c r="S6">
        <v>8.0993164050235471</v>
      </c>
      <c r="T6">
        <v>0</v>
      </c>
      <c r="U6">
        <v>42.279494698849533</v>
      </c>
      <c r="V6">
        <v>6.3641100000000002</v>
      </c>
      <c r="W6">
        <v>8.9430676742532</v>
      </c>
      <c r="X6">
        <v>45.25528521060221</v>
      </c>
      <c r="Y6">
        <v>0</v>
      </c>
      <c r="Z6">
        <v>2.0107058399999995</v>
      </c>
      <c r="AA6">
        <v>13.088087999999999</v>
      </c>
      <c r="AB6">
        <v>12.121704816000001</v>
      </c>
      <c r="AC6">
        <v>8.9164694943999994</v>
      </c>
      <c r="AD6">
        <v>11.2117433792</v>
      </c>
      <c r="AE6">
        <v>15.1671353808</v>
      </c>
      <c r="AF6">
        <v>8.7725000000000009</v>
      </c>
      <c r="AG6">
        <v>5.7013257600000005</v>
      </c>
      <c r="AH6">
        <v>35.881640600000004</v>
      </c>
      <c r="AI6">
        <v>4.2961203999999995</v>
      </c>
      <c r="AJ6">
        <v>0</v>
      </c>
      <c r="AK6">
        <v>15.571999999999997</v>
      </c>
      <c r="AL6">
        <v>0</v>
      </c>
      <c r="AM6">
        <v>4.9079790476190475</v>
      </c>
      <c r="AN6">
        <v>0.82259000000000004</v>
      </c>
      <c r="AO6">
        <v>8.2081271999999998</v>
      </c>
      <c r="AP6">
        <v>3.9694090799999997</v>
      </c>
      <c r="AQ6">
        <v>19.098039999999997</v>
      </c>
      <c r="AR6">
        <v>4.7419007999999998</v>
      </c>
      <c r="AS6">
        <v>9.8637059040000015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27.89387121974945</v>
      </c>
      <c r="BB6">
        <f t="shared" si="0"/>
        <v>769.07385173831369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2.9534353448275867</v>
      </c>
      <c r="L7">
        <v>349.9958691341705</v>
      </c>
      <c r="M7">
        <v>14.113989637305698</v>
      </c>
      <c r="N7">
        <v>36.241720038603262</v>
      </c>
      <c r="O7">
        <v>0</v>
      </c>
      <c r="P7">
        <v>38.423678332092329</v>
      </c>
      <c r="Q7">
        <v>6.9355306896551721</v>
      </c>
      <c r="R7">
        <v>13.011233040078199</v>
      </c>
      <c r="S7">
        <v>8.0993164050235471</v>
      </c>
      <c r="T7">
        <v>0</v>
      </c>
      <c r="U7">
        <v>42.279494698849533</v>
      </c>
      <c r="V7">
        <v>6.3641100000000002</v>
      </c>
      <c r="W7">
        <v>8.9430676742532</v>
      </c>
      <c r="X7">
        <v>45.25528521060221</v>
      </c>
      <c r="Y7">
        <v>0</v>
      </c>
      <c r="Z7">
        <v>2.0107058399999995</v>
      </c>
      <c r="AA7">
        <v>13.088087999999999</v>
      </c>
      <c r="AB7">
        <v>12.121704816000001</v>
      </c>
      <c r="AC7">
        <v>8.9164694943999994</v>
      </c>
      <c r="AD7">
        <v>11.2117433792</v>
      </c>
      <c r="AE7">
        <v>15.1671353808</v>
      </c>
      <c r="AF7">
        <v>8.7725000000000009</v>
      </c>
      <c r="AG7">
        <v>5.7013257600000005</v>
      </c>
      <c r="AH7">
        <v>35.881640600000004</v>
      </c>
      <c r="AI7">
        <v>4.2961203999999995</v>
      </c>
      <c r="AJ7">
        <v>0</v>
      </c>
      <c r="AK7">
        <v>15.571999999999997</v>
      </c>
      <c r="AL7">
        <v>0</v>
      </c>
      <c r="AM7">
        <v>4.9079790476190475</v>
      </c>
      <c r="AN7">
        <v>0.82259000000000004</v>
      </c>
      <c r="AO7">
        <v>8.2081271999999998</v>
      </c>
      <c r="AP7">
        <v>3.9694090799999997</v>
      </c>
      <c r="AQ7">
        <v>19.098039999999997</v>
      </c>
      <c r="AR7">
        <v>4.7419007999999998</v>
      </c>
      <c r="AS7">
        <v>4.1270736000000001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26.293095780979062</v>
      </c>
      <c r="BB7">
        <f t="shared" si="0"/>
        <v>724.93818782250128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2.9533589996709448</v>
      </c>
      <c r="L8">
        <v>319.99594618561406</v>
      </c>
      <c r="M8">
        <v>14.113989637305698</v>
      </c>
      <c r="N8">
        <v>36.241720038603262</v>
      </c>
      <c r="O8">
        <v>0</v>
      </c>
      <c r="P8">
        <v>38.423678332092329</v>
      </c>
      <c r="Q8">
        <v>6.9355306896551721</v>
      </c>
      <c r="R8">
        <v>13.011233040078199</v>
      </c>
      <c r="S8">
        <v>8.0993164050235471</v>
      </c>
      <c r="T8">
        <v>0</v>
      </c>
      <c r="U8">
        <v>42.279494698849533</v>
      </c>
      <c r="V8">
        <v>6.3641100000000002</v>
      </c>
      <c r="W8">
        <v>8.9430676742532</v>
      </c>
      <c r="X8">
        <v>45.25528521060221</v>
      </c>
      <c r="Y8">
        <v>0</v>
      </c>
      <c r="Z8">
        <v>2.0107058399999995</v>
      </c>
      <c r="AA8">
        <v>13.088087999999999</v>
      </c>
      <c r="AB8">
        <v>12.121704816000001</v>
      </c>
      <c r="AC8">
        <v>8.9164694943999994</v>
      </c>
      <c r="AD8">
        <v>11.2117433792</v>
      </c>
      <c r="AE8">
        <v>15.1671353808</v>
      </c>
      <c r="AF8">
        <v>8.7725000000000009</v>
      </c>
      <c r="AG8">
        <v>5.7013257600000005</v>
      </c>
      <c r="AH8">
        <v>35.881640600000004</v>
      </c>
      <c r="AI8">
        <v>4.2961203999999995</v>
      </c>
      <c r="AJ8">
        <v>0</v>
      </c>
      <c r="AK8">
        <v>15.571999999999997</v>
      </c>
      <c r="AL8">
        <v>0</v>
      </c>
      <c r="AM8">
        <v>4.9079790476190475</v>
      </c>
      <c r="AN8">
        <v>0.82259000000000004</v>
      </c>
      <c r="AO8">
        <v>8.2081271999999998</v>
      </c>
      <c r="AP8">
        <v>3.9694090799999997</v>
      </c>
      <c r="AQ8">
        <v>19.098039999999997</v>
      </c>
      <c r="AR8">
        <v>4.7419007999999998</v>
      </c>
      <c r="AS8">
        <v>3.5080125600000005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25.221428669299115</v>
      </c>
      <c r="BB8">
        <f t="shared" si="0"/>
        <v>695.3907946004681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2.9534435934350705</v>
      </c>
      <c r="L9">
        <v>319.99594618561406</v>
      </c>
      <c r="M9">
        <v>14.113989637305698</v>
      </c>
      <c r="N9">
        <v>36.241720038603262</v>
      </c>
      <c r="O9">
        <v>0</v>
      </c>
      <c r="P9">
        <v>38.423678332092329</v>
      </c>
      <c r="Q9">
        <v>6.9355306896551721</v>
      </c>
      <c r="R9">
        <v>13.011233040078199</v>
      </c>
      <c r="S9">
        <v>8.0993164050235471</v>
      </c>
      <c r="T9">
        <v>0</v>
      </c>
      <c r="U9">
        <v>42.279494698849533</v>
      </c>
      <c r="V9">
        <v>6.3641100000000002</v>
      </c>
      <c r="W9">
        <v>8.9430676742532</v>
      </c>
      <c r="X9">
        <v>45.25528521060221</v>
      </c>
      <c r="Y9">
        <v>0</v>
      </c>
      <c r="Z9">
        <v>2.0107058399999995</v>
      </c>
      <c r="AA9">
        <v>13.088087999999999</v>
      </c>
      <c r="AB9">
        <v>12.121704816000001</v>
      </c>
      <c r="AC9">
        <v>8.9164694943999994</v>
      </c>
      <c r="AD9">
        <v>11.2117433792</v>
      </c>
      <c r="AE9">
        <v>15.1671353808</v>
      </c>
      <c r="AF9">
        <v>8.7725000000000009</v>
      </c>
      <c r="AG9">
        <v>5.7013257600000005</v>
      </c>
      <c r="AH9">
        <v>35.881640600000004</v>
      </c>
      <c r="AI9">
        <v>4.2961203999999995</v>
      </c>
      <c r="AJ9">
        <v>0</v>
      </c>
      <c r="AK9">
        <v>15.571999999999997</v>
      </c>
      <c r="AL9">
        <v>0</v>
      </c>
      <c r="AM9">
        <v>4.9079790476190475</v>
      </c>
      <c r="AN9">
        <v>0.82259000000000004</v>
      </c>
      <c r="AO9">
        <v>8.4787248000000002</v>
      </c>
      <c r="AP9">
        <v>3.9694090799999997</v>
      </c>
      <c r="AQ9">
        <v>14.323530000000002</v>
      </c>
      <c r="AR9">
        <v>4.7419007999999998</v>
      </c>
      <c r="AS9">
        <v>3.5080125600000005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25.063794696080862</v>
      </c>
      <c r="BB9">
        <f t="shared" si="0"/>
        <v>691.04460076745045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2.9533574555755862</v>
      </c>
      <c r="L10">
        <v>329.99591927585698</v>
      </c>
      <c r="M10">
        <v>14.113989637305698</v>
      </c>
      <c r="N10">
        <v>36.241720038603262</v>
      </c>
      <c r="O10">
        <v>0</v>
      </c>
      <c r="P10">
        <v>38.423678332092329</v>
      </c>
      <c r="Q10">
        <v>6.9355306896551721</v>
      </c>
      <c r="R10">
        <v>13.011233040078199</v>
      </c>
      <c r="S10">
        <v>8.0993164050235471</v>
      </c>
      <c r="T10">
        <v>0</v>
      </c>
      <c r="U10">
        <v>42.279494698849533</v>
      </c>
      <c r="V10">
        <v>6.3641100000000002</v>
      </c>
      <c r="W10">
        <v>8.9430676742532</v>
      </c>
      <c r="X10">
        <v>45.25528521060221</v>
      </c>
      <c r="Y10">
        <v>0</v>
      </c>
      <c r="Z10">
        <v>2.0107058399999995</v>
      </c>
      <c r="AA10">
        <v>13.088087999999999</v>
      </c>
      <c r="AB10">
        <v>12.121704816000001</v>
      </c>
      <c r="AC10">
        <v>8.9164694943999994</v>
      </c>
      <c r="AD10">
        <v>11.2117433792</v>
      </c>
      <c r="AE10">
        <v>15.1671353808</v>
      </c>
      <c r="AF10">
        <v>8.7725000000000009</v>
      </c>
      <c r="AG10">
        <v>5.7013257600000005</v>
      </c>
      <c r="AH10">
        <v>35.881640600000004</v>
      </c>
      <c r="AI10">
        <v>4.2961203999999995</v>
      </c>
      <c r="AJ10">
        <v>0</v>
      </c>
      <c r="AK10">
        <v>15.571999999999997</v>
      </c>
      <c r="AL10">
        <v>0</v>
      </c>
      <c r="AM10">
        <v>4.9079790476190475</v>
      </c>
      <c r="AN10">
        <v>0.82259000000000004</v>
      </c>
      <c r="AO10">
        <v>8.4787248000000002</v>
      </c>
      <c r="AP10">
        <v>3.9694090799999997</v>
      </c>
      <c r="AQ10">
        <v>14.323530000000002</v>
      </c>
      <c r="AR10">
        <v>4.7419007999999998</v>
      </c>
      <c r="AS10">
        <v>3.5080125600000005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25.413790739414296</v>
      </c>
      <c r="BB10">
        <f t="shared" si="0"/>
        <v>700.69449167650055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2.9533554480534439</v>
      </c>
      <c r="L11">
        <v>299.99600415567812</v>
      </c>
      <c r="M11">
        <v>14.113989637305698</v>
      </c>
      <c r="N11">
        <v>36.241720038603262</v>
      </c>
      <c r="O11">
        <v>0</v>
      </c>
      <c r="P11">
        <v>38.423678332092329</v>
      </c>
      <c r="Q11">
        <v>6.9355306896551721</v>
      </c>
      <c r="R11">
        <v>13.011233040078199</v>
      </c>
      <c r="S11">
        <v>8.0993164050235471</v>
      </c>
      <c r="T11">
        <v>0</v>
      </c>
      <c r="U11">
        <v>42.279494698849533</v>
      </c>
      <c r="V11">
        <v>6.3641100000000002</v>
      </c>
      <c r="W11">
        <v>9.0061071705426343</v>
      </c>
      <c r="X11">
        <v>45.25528521060221</v>
      </c>
      <c r="Y11">
        <v>0</v>
      </c>
      <c r="Z11">
        <v>2.0107058399999995</v>
      </c>
      <c r="AA11">
        <v>13.088087999999999</v>
      </c>
      <c r="AB11">
        <v>12.121704816000001</v>
      </c>
      <c r="AC11">
        <v>8.9164694943999994</v>
      </c>
      <c r="AD11">
        <v>11.2117433792</v>
      </c>
      <c r="AE11">
        <v>15.1671353808</v>
      </c>
      <c r="AF11">
        <v>8.7725000000000009</v>
      </c>
      <c r="AG11">
        <v>5.7013257600000005</v>
      </c>
      <c r="AH11">
        <v>35.881640600000004</v>
      </c>
      <c r="AI11">
        <v>4.2961203999999995</v>
      </c>
      <c r="AJ11">
        <v>0</v>
      </c>
      <c r="AK11">
        <v>15.571999999999997</v>
      </c>
      <c r="AL11">
        <v>0</v>
      </c>
      <c r="AM11">
        <v>4.9079790476190475</v>
      </c>
      <c r="AN11">
        <v>0.82259000000000004</v>
      </c>
      <c r="AO11">
        <v>8.4787248000000002</v>
      </c>
      <c r="AP11">
        <v>3.9694090799999997</v>
      </c>
      <c r="AQ11">
        <v>14.323530000000002</v>
      </c>
      <c r="AR11">
        <v>4.7419007999999998</v>
      </c>
      <c r="AS11">
        <v>3.5080125600000005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24.366000037276216</v>
      </c>
      <c r="BB11">
        <f t="shared" si="0"/>
        <v>671.80540474722704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2.9533554480534439</v>
      </c>
      <c r="L12">
        <v>299.99600415567812</v>
      </c>
      <c r="M12">
        <v>14.113989637305698</v>
      </c>
      <c r="N12">
        <v>36.241720038603262</v>
      </c>
      <c r="O12">
        <v>0</v>
      </c>
      <c r="P12">
        <v>38.423678332092329</v>
      </c>
      <c r="Q12">
        <v>6.9355306896551721</v>
      </c>
      <c r="R12">
        <v>13.011233040078199</v>
      </c>
      <c r="S12">
        <v>8.0993164050235471</v>
      </c>
      <c r="T12">
        <v>0</v>
      </c>
      <c r="U12">
        <v>42.279494698849533</v>
      </c>
      <c r="V12">
        <v>6.3641100000000002</v>
      </c>
      <c r="W12">
        <v>9.0061071705426343</v>
      </c>
      <c r="X12">
        <v>45.25528521060221</v>
      </c>
      <c r="Y12">
        <v>0</v>
      </c>
      <c r="Z12">
        <v>2.0107058399999995</v>
      </c>
      <c r="AA12">
        <v>13.088087999999999</v>
      </c>
      <c r="AB12">
        <v>12.121704816000001</v>
      </c>
      <c r="AC12">
        <v>8.9164694943999994</v>
      </c>
      <c r="AD12">
        <v>11.2117433792</v>
      </c>
      <c r="AE12">
        <v>15.1671353808</v>
      </c>
      <c r="AF12">
        <v>8.7725000000000009</v>
      </c>
      <c r="AG12">
        <v>5.7013257600000005</v>
      </c>
      <c r="AH12">
        <v>35.881640600000004</v>
      </c>
      <c r="AI12">
        <v>4.2961203999999995</v>
      </c>
      <c r="AJ12">
        <v>0</v>
      </c>
      <c r="AK12">
        <v>15.571999999999997</v>
      </c>
      <c r="AL12">
        <v>0</v>
      </c>
      <c r="AM12">
        <v>4.9079790476190475</v>
      </c>
      <c r="AN12">
        <v>0.82259000000000004</v>
      </c>
      <c r="AO12">
        <v>8.4787248000000002</v>
      </c>
      <c r="AP12">
        <v>3.9694090799999997</v>
      </c>
      <c r="AQ12">
        <v>14.323530000000002</v>
      </c>
      <c r="AR12">
        <v>4.7419007999999998</v>
      </c>
      <c r="AS12">
        <v>3.5080125600000005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24.366000037276216</v>
      </c>
      <c r="BB12">
        <f t="shared" si="0"/>
        <v>671.80540474722704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2.9533554480534439</v>
      </c>
      <c r="L13">
        <v>279.99606840967169</v>
      </c>
      <c r="M13">
        <v>14.113989637305698</v>
      </c>
      <c r="N13">
        <v>36.241720038603262</v>
      </c>
      <c r="O13">
        <v>0</v>
      </c>
      <c r="P13">
        <v>38.423678332092329</v>
      </c>
      <c r="Q13">
        <v>6.9339106794520537</v>
      </c>
      <c r="R13">
        <v>13.011455624388654</v>
      </c>
      <c r="S13">
        <v>8.0973165794066322</v>
      </c>
      <c r="T13">
        <v>0</v>
      </c>
      <c r="U13">
        <v>42.279494698849533</v>
      </c>
      <c r="V13">
        <v>6.3641100000000002</v>
      </c>
      <c r="W13">
        <v>9.0061071705426343</v>
      </c>
      <c r="X13">
        <v>45.25528521060221</v>
      </c>
      <c r="Y13">
        <v>0</v>
      </c>
      <c r="Z13">
        <v>2.0107058399999995</v>
      </c>
      <c r="AA13">
        <v>13.088087999999999</v>
      </c>
      <c r="AB13">
        <v>12.121704816000001</v>
      </c>
      <c r="AC13">
        <v>8.9164694943999994</v>
      </c>
      <c r="AD13">
        <v>11.2117433792</v>
      </c>
      <c r="AE13">
        <v>15.1671353808</v>
      </c>
      <c r="AF13">
        <v>8.7725000000000009</v>
      </c>
      <c r="AG13">
        <v>5.7013257600000005</v>
      </c>
      <c r="AH13">
        <v>35.881640600000004</v>
      </c>
      <c r="AI13">
        <v>4.2961203999999995</v>
      </c>
      <c r="AJ13">
        <v>0</v>
      </c>
      <c r="AK13">
        <v>15.571999999999997</v>
      </c>
      <c r="AL13">
        <v>0</v>
      </c>
      <c r="AM13">
        <v>4.9079790476190475</v>
      </c>
      <c r="AN13">
        <v>0.82259000000000004</v>
      </c>
      <c r="AO13">
        <v>8.4787248000000002</v>
      </c>
      <c r="AP13">
        <v>3.9694090799999997</v>
      </c>
      <c r="AQ13">
        <v>14.323530000000002</v>
      </c>
      <c r="AR13">
        <v>4.7419007999999998</v>
      </c>
      <c r="AS13">
        <v>3.5080125600000005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23.665883130425584</v>
      </c>
      <c r="BB13">
        <f t="shared" si="0"/>
        <v>652.50218865656166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2.9533554480534439</v>
      </c>
      <c r="L14">
        <v>263.15423832477984</v>
      </c>
      <c r="M14">
        <v>14.113989637305698</v>
      </c>
      <c r="N14">
        <v>36.241720038603262</v>
      </c>
      <c r="O14">
        <v>0</v>
      </c>
      <c r="P14">
        <v>38.423678332092329</v>
      </c>
      <c r="Q14">
        <v>6.9339106794520537</v>
      </c>
      <c r="R14">
        <v>13.011455624388654</v>
      </c>
      <c r="S14">
        <v>8.0973165794066322</v>
      </c>
      <c r="T14">
        <v>0</v>
      </c>
      <c r="U14">
        <v>42.279494698849533</v>
      </c>
      <c r="V14">
        <v>6.3641100000000002</v>
      </c>
      <c r="W14">
        <v>9.0061071705426343</v>
      </c>
      <c r="X14">
        <v>45.25528521060221</v>
      </c>
      <c r="Y14">
        <v>0</v>
      </c>
      <c r="Z14">
        <v>2.0107058399999995</v>
      </c>
      <c r="AA14">
        <v>13.088087999999999</v>
      </c>
      <c r="AB14">
        <v>12.121704816000001</v>
      </c>
      <c r="AC14">
        <v>8.9164694943999994</v>
      </c>
      <c r="AD14">
        <v>11.2117433792</v>
      </c>
      <c r="AE14">
        <v>15.1671353808</v>
      </c>
      <c r="AF14">
        <v>8.7725000000000009</v>
      </c>
      <c r="AG14">
        <v>5.7013257600000005</v>
      </c>
      <c r="AH14">
        <v>35.881640600000004</v>
      </c>
      <c r="AI14">
        <v>4.2961203999999995</v>
      </c>
      <c r="AJ14">
        <v>0</v>
      </c>
      <c r="AK14">
        <v>15.571999999999997</v>
      </c>
      <c r="AL14">
        <v>0</v>
      </c>
      <c r="AM14">
        <v>4.9079790476190475</v>
      </c>
      <c r="AN14">
        <v>0.82259000000000004</v>
      </c>
      <c r="AO14">
        <v>8.4787248000000002</v>
      </c>
      <c r="AP14">
        <v>3.9694090799999997</v>
      </c>
      <c r="AQ14">
        <v>14.323530000000002</v>
      </c>
      <c r="AR14">
        <v>4.7419007999999998</v>
      </c>
      <c r="AS14">
        <v>3.5080125600000005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23.076419351442524</v>
      </c>
      <c r="BB14">
        <f t="shared" si="0"/>
        <v>636.24982235065283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2.9533656048956534</v>
      </c>
      <c r="L15">
        <v>263.16319226500264</v>
      </c>
      <c r="M15">
        <v>14.113989637305698</v>
      </c>
      <c r="N15">
        <v>36.241720038603262</v>
      </c>
      <c r="O15">
        <v>0</v>
      </c>
      <c r="P15">
        <v>38.529113375691068</v>
      </c>
      <c r="Q15">
        <v>6.9383280117579815</v>
      </c>
      <c r="R15">
        <v>13.011333684210527</v>
      </c>
      <c r="S15">
        <v>8.0989392627267414</v>
      </c>
      <c r="T15">
        <v>0</v>
      </c>
      <c r="U15">
        <v>42.279494698849533</v>
      </c>
      <c r="V15">
        <v>6.3630856272219409</v>
      </c>
      <c r="W15">
        <v>9.3132773420479289</v>
      </c>
      <c r="X15">
        <v>45.25528521060221</v>
      </c>
      <c r="Y15">
        <v>0</v>
      </c>
      <c r="Z15">
        <v>4.021411679999999</v>
      </c>
      <c r="AA15">
        <v>13.088087999999999</v>
      </c>
      <c r="AB15">
        <v>12.121704816000001</v>
      </c>
      <c r="AC15">
        <v>8.9164694943999994</v>
      </c>
      <c r="AD15">
        <v>11.2117433792</v>
      </c>
      <c r="AE15">
        <v>15.1671353808</v>
      </c>
      <c r="AF15">
        <v>8.7725000000000009</v>
      </c>
      <c r="AG15">
        <v>5.7013257600000005</v>
      </c>
      <c r="AH15">
        <v>35.881640600000004</v>
      </c>
      <c r="AI15">
        <v>4.2961203999999995</v>
      </c>
      <c r="AJ15">
        <v>0</v>
      </c>
      <c r="AK15">
        <v>15.571999999999997</v>
      </c>
      <c r="AL15">
        <v>0</v>
      </c>
      <c r="AM15">
        <v>4.9079790476190475</v>
      </c>
      <c r="AN15">
        <v>0.82259000000000004</v>
      </c>
      <c r="AO15">
        <v>8.4787248000000002</v>
      </c>
      <c r="AP15">
        <v>3.5370971999999998</v>
      </c>
      <c r="AQ15">
        <v>14.323530000000002</v>
      </c>
      <c r="AR15">
        <v>3.3870719999999999</v>
      </c>
      <c r="AS15">
        <v>3.5080125600000005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23.099169404295282</v>
      </c>
      <c r="BB15">
        <f t="shared" si="0"/>
        <v>636.87710047263886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2.9533656048956534</v>
      </c>
      <c r="L16">
        <v>263.16319226500264</v>
      </c>
      <c r="M16">
        <v>14.113989637305698</v>
      </c>
      <c r="N16">
        <v>36.241720038603262</v>
      </c>
      <c r="O16">
        <v>0</v>
      </c>
      <c r="P16">
        <v>38.529113375691068</v>
      </c>
      <c r="Q16">
        <v>6.9326761402877697</v>
      </c>
      <c r="R16">
        <v>13.011333684210527</v>
      </c>
      <c r="S16">
        <v>8.0989392627267414</v>
      </c>
      <c r="T16">
        <v>0</v>
      </c>
      <c r="U16">
        <v>42.279494698849533</v>
      </c>
      <c r="V16">
        <v>6.3630856272219409</v>
      </c>
      <c r="W16">
        <v>9.3132773420479289</v>
      </c>
      <c r="X16">
        <v>45.25528521060221</v>
      </c>
      <c r="Y16">
        <v>0</v>
      </c>
      <c r="Z16">
        <v>4.021411679999999</v>
      </c>
      <c r="AA16">
        <v>13.088087999999999</v>
      </c>
      <c r="AB16">
        <v>12.121704816000001</v>
      </c>
      <c r="AC16">
        <v>8.9164694943999994</v>
      </c>
      <c r="AD16">
        <v>11.2117433792</v>
      </c>
      <c r="AE16">
        <v>15.1671353808</v>
      </c>
      <c r="AF16">
        <v>8.7725000000000009</v>
      </c>
      <c r="AG16">
        <v>5.7013257600000005</v>
      </c>
      <c r="AH16">
        <v>35.881640600000004</v>
      </c>
      <c r="AI16">
        <v>4.2961203999999995</v>
      </c>
      <c r="AJ16">
        <v>0</v>
      </c>
      <c r="AK16">
        <v>15.571999999999997</v>
      </c>
      <c r="AL16">
        <v>0</v>
      </c>
      <c r="AM16">
        <v>4.9079790476190475</v>
      </c>
      <c r="AN16">
        <v>0.82259000000000004</v>
      </c>
      <c r="AO16">
        <v>8.4787248000000002</v>
      </c>
      <c r="AP16">
        <v>3.5370971999999998</v>
      </c>
      <c r="AQ16">
        <v>14.323530000000002</v>
      </c>
      <c r="AR16">
        <v>3.3870719999999999</v>
      </c>
      <c r="AS16">
        <v>3.5080125600000005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23.098971661415</v>
      </c>
      <c r="BB16">
        <f t="shared" si="0"/>
        <v>636.87164634404883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2.9533656048956534</v>
      </c>
      <c r="L17">
        <v>263.16319226500264</v>
      </c>
      <c r="M17">
        <v>14.113989637305698</v>
      </c>
      <c r="N17">
        <v>36.241720038603262</v>
      </c>
      <c r="O17">
        <v>0</v>
      </c>
      <c r="P17">
        <v>38.529113375691068</v>
      </c>
      <c r="Q17">
        <v>6.9326761402877697</v>
      </c>
      <c r="R17">
        <v>13.011333684210527</v>
      </c>
      <c r="S17">
        <v>8.0989392627267414</v>
      </c>
      <c r="T17">
        <v>0</v>
      </c>
      <c r="U17">
        <v>42.279494698849533</v>
      </c>
      <c r="V17">
        <v>6.361849910873441</v>
      </c>
      <c r="W17">
        <v>9.3132773420479289</v>
      </c>
      <c r="X17">
        <v>45.25528521060221</v>
      </c>
      <c r="Y17">
        <v>0</v>
      </c>
      <c r="Z17">
        <v>4.021411679999999</v>
      </c>
      <c r="AA17">
        <v>13.088087999999999</v>
      </c>
      <c r="AB17">
        <v>12.121704816000001</v>
      </c>
      <c r="AC17">
        <v>8.9164694943999994</v>
      </c>
      <c r="AD17">
        <v>11.2117433792</v>
      </c>
      <c r="AE17">
        <v>15.1671353808</v>
      </c>
      <c r="AF17">
        <v>8.7725000000000009</v>
      </c>
      <c r="AG17">
        <v>5.7013257600000005</v>
      </c>
      <c r="AH17">
        <v>35.881640600000004</v>
      </c>
      <c r="AI17">
        <v>4.2961203999999995</v>
      </c>
      <c r="AJ17">
        <v>0</v>
      </c>
      <c r="AK17">
        <v>15.571999999999997</v>
      </c>
      <c r="AL17">
        <v>0</v>
      </c>
      <c r="AM17">
        <v>4.9079790476190475</v>
      </c>
      <c r="AN17">
        <v>0.82259000000000004</v>
      </c>
      <c r="AO17">
        <v>8.4787248000000002</v>
      </c>
      <c r="AP17">
        <v>3.5370971999999998</v>
      </c>
      <c r="AQ17">
        <v>14.323530000000002</v>
      </c>
      <c r="AR17">
        <v>3.3870719999999999</v>
      </c>
      <c r="AS17">
        <v>3.5080125600000005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23.098928411342797</v>
      </c>
      <c r="BB17">
        <f t="shared" si="0"/>
        <v>636.87045387777266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2.9533656048956534</v>
      </c>
      <c r="L18">
        <v>263.16319226500264</v>
      </c>
      <c r="M18">
        <v>14.113989637305698</v>
      </c>
      <c r="N18">
        <v>36.241720038603262</v>
      </c>
      <c r="O18">
        <v>0</v>
      </c>
      <c r="P18">
        <v>38.529113375691068</v>
      </c>
      <c r="Q18">
        <v>6.9326761402877697</v>
      </c>
      <c r="R18">
        <v>13.011333684210527</v>
      </c>
      <c r="S18">
        <v>8.0989392627267414</v>
      </c>
      <c r="T18">
        <v>0</v>
      </c>
      <c r="U18">
        <v>42.279494698849533</v>
      </c>
      <c r="V18">
        <v>6.361849910873441</v>
      </c>
      <c r="W18">
        <v>9.3132773420479289</v>
      </c>
      <c r="X18">
        <v>45.25528521060221</v>
      </c>
      <c r="Y18">
        <v>0</v>
      </c>
      <c r="Z18">
        <v>4.021411679999999</v>
      </c>
      <c r="AA18">
        <v>13.088087999999999</v>
      </c>
      <c r="AB18">
        <v>12.121704816000001</v>
      </c>
      <c r="AC18">
        <v>8.9164694943999994</v>
      </c>
      <c r="AD18">
        <v>11.2117433792</v>
      </c>
      <c r="AE18">
        <v>15.1671353808</v>
      </c>
      <c r="AF18">
        <v>8.7725000000000009</v>
      </c>
      <c r="AG18">
        <v>5.7013257600000005</v>
      </c>
      <c r="AH18">
        <v>35.881640600000004</v>
      </c>
      <c r="AI18">
        <v>4.2961203999999995</v>
      </c>
      <c r="AJ18">
        <v>0</v>
      </c>
      <c r="AK18">
        <v>15.571999999999997</v>
      </c>
      <c r="AL18">
        <v>0</v>
      </c>
      <c r="AM18">
        <v>4.9079790476190475</v>
      </c>
      <c r="AN18">
        <v>0.82259000000000004</v>
      </c>
      <c r="AO18">
        <v>8.4787248000000002</v>
      </c>
      <c r="AP18">
        <v>3.5370971999999998</v>
      </c>
      <c r="AQ18">
        <v>14.323530000000002</v>
      </c>
      <c r="AR18">
        <v>3.3870719999999999</v>
      </c>
      <c r="AS18">
        <v>3.5080125600000005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23.098928411342797</v>
      </c>
      <c r="BB18">
        <f t="shared" si="0"/>
        <v>636.87045387777266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2.9533656048956534</v>
      </c>
      <c r="L19">
        <v>263.16319226500264</v>
      </c>
      <c r="M19">
        <v>14.113989637305698</v>
      </c>
      <c r="N19">
        <v>36.241720038603262</v>
      </c>
      <c r="O19">
        <v>0</v>
      </c>
      <c r="P19">
        <v>38.529113375691068</v>
      </c>
      <c r="Q19">
        <v>6.9326761402877697</v>
      </c>
      <c r="R19">
        <v>13.011333684210527</v>
      </c>
      <c r="S19">
        <v>8.0989392627267414</v>
      </c>
      <c r="T19">
        <v>0</v>
      </c>
      <c r="U19">
        <v>42.279494698849533</v>
      </c>
      <c r="V19">
        <v>6.361849910873441</v>
      </c>
      <c r="W19">
        <v>9.3132773420479289</v>
      </c>
      <c r="X19">
        <v>45.25528521060221</v>
      </c>
      <c r="Y19">
        <v>0</v>
      </c>
      <c r="Z19">
        <v>4.021411679999999</v>
      </c>
      <c r="AA19">
        <v>13.088087999999999</v>
      </c>
      <c r="AB19">
        <v>12.121704816000001</v>
      </c>
      <c r="AC19">
        <v>8.9164694943999994</v>
      </c>
      <c r="AD19">
        <v>11.2117433792</v>
      </c>
      <c r="AE19">
        <v>15.1671353808</v>
      </c>
      <c r="AF19">
        <v>8.7725000000000009</v>
      </c>
      <c r="AG19">
        <v>5.7013257600000005</v>
      </c>
      <c r="AH19">
        <v>35.881640600000004</v>
      </c>
      <c r="AI19">
        <v>4.2961203999999995</v>
      </c>
      <c r="AJ19">
        <v>0</v>
      </c>
      <c r="AK19">
        <v>15.571999999999997</v>
      </c>
      <c r="AL19">
        <v>0</v>
      </c>
      <c r="AM19">
        <v>4.9079790476190475</v>
      </c>
      <c r="AN19">
        <v>0.82259000000000004</v>
      </c>
      <c r="AO19">
        <v>8.4787248000000002</v>
      </c>
      <c r="AP19">
        <v>3.5370971999999998</v>
      </c>
      <c r="AQ19">
        <v>19.098039999999997</v>
      </c>
      <c r="AR19">
        <v>3.3870719999999999</v>
      </c>
      <c r="AS19">
        <v>3.5080125600000005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23.266036261342794</v>
      </c>
      <c r="BB19">
        <f t="shared" si="0"/>
        <v>641.47785602777253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2.9533656048956534</v>
      </c>
      <c r="L20">
        <v>263.16319226500264</v>
      </c>
      <c r="M20">
        <v>14.113989637305698</v>
      </c>
      <c r="N20">
        <v>36.241720038603262</v>
      </c>
      <c r="O20">
        <v>0</v>
      </c>
      <c r="P20">
        <v>38.529113375691068</v>
      </c>
      <c r="Q20">
        <v>6.9326761402877697</v>
      </c>
      <c r="R20">
        <v>13.011333684210527</v>
      </c>
      <c r="S20">
        <v>8.0989392627267414</v>
      </c>
      <c r="T20">
        <v>0</v>
      </c>
      <c r="U20">
        <v>42.279494698849533</v>
      </c>
      <c r="V20">
        <v>6.361849910873441</v>
      </c>
      <c r="W20">
        <v>9.3132773420479289</v>
      </c>
      <c r="X20">
        <v>45.25528521060221</v>
      </c>
      <c r="Y20">
        <v>0</v>
      </c>
      <c r="Z20">
        <v>4.021411679999999</v>
      </c>
      <c r="AA20">
        <v>13.088087999999999</v>
      </c>
      <c r="AB20">
        <v>12.121704816000001</v>
      </c>
      <c r="AC20">
        <v>8.9164694943999994</v>
      </c>
      <c r="AD20">
        <v>11.2117433792</v>
      </c>
      <c r="AE20">
        <v>15.1671353808</v>
      </c>
      <c r="AF20">
        <v>8.7725000000000009</v>
      </c>
      <c r="AG20">
        <v>5.7013257600000005</v>
      </c>
      <c r="AH20">
        <v>35.881640600000004</v>
      </c>
      <c r="AI20">
        <v>4.2961203999999995</v>
      </c>
      <c r="AJ20">
        <v>0</v>
      </c>
      <c r="AK20">
        <v>15.571999999999997</v>
      </c>
      <c r="AL20">
        <v>0</v>
      </c>
      <c r="AM20">
        <v>4.9079790476190475</v>
      </c>
      <c r="AN20">
        <v>0.82259000000000004</v>
      </c>
      <c r="AO20">
        <v>8.4787248000000002</v>
      </c>
      <c r="AP20">
        <v>3.5370971999999998</v>
      </c>
      <c r="AQ20">
        <v>19.098039999999997</v>
      </c>
      <c r="AR20">
        <v>3.3870719999999999</v>
      </c>
      <c r="AS20">
        <v>3.5080125600000005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23.266036261342794</v>
      </c>
      <c r="BB20">
        <f t="shared" si="0"/>
        <v>641.47785602777253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2.9533656048956534</v>
      </c>
      <c r="L21">
        <v>263.16319226500264</v>
      </c>
      <c r="M21">
        <v>14.113989637305698</v>
      </c>
      <c r="N21">
        <v>36.241720038603262</v>
      </c>
      <c r="O21">
        <v>0</v>
      </c>
      <c r="P21">
        <v>38.529113375691068</v>
      </c>
      <c r="Q21">
        <v>6.9342776397896584</v>
      </c>
      <c r="R21">
        <v>13.011333684210527</v>
      </c>
      <c r="S21">
        <v>8.0989392627267414</v>
      </c>
      <c r="T21">
        <v>0</v>
      </c>
      <c r="U21">
        <v>42.279494698849533</v>
      </c>
      <c r="V21">
        <v>6.361849910873441</v>
      </c>
      <c r="W21">
        <v>9.3132773420479289</v>
      </c>
      <c r="X21">
        <v>45.25528521060221</v>
      </c>
      <c r="Y21">
        <v>0</v>
      </c>
      <c r="Z21">
        <v>4.021411679999999</v>
      </c>
      <c r="AA21">
        <v>13.088087999999999</v>
      </c>
      <c r="AB21">
        <v>12.121704816000001</v>
      </c>
      <c r="AC21">
        <v>8.9164694943999994</v>
      </c>
      <c r="AD21">
        <v>11.2117433792</v>
      </c>
      <c r="AE21">
        <v>15.1671353808</v>
      </c>
      <c r="AF21">
        <v>8.7725000000000009</v>
      </c>
      <c r="AG21">
        <v>5.7013257600000005</v>
      </c>
      <c r="AH21">
        <v>35.881640600000004</v>
      </c>
      <c r="AI21">
        <v>4.2961203999999995</v>
      </c>
      <c r="AJ21">
        <v>0</v>
      </c>
      <c r="AK21">
        <v>15.571999999999997</v>
      </c>
      <c r="AL21">
        <v>0</v>
      </c>
      <c r="AM21">
        <v>4.9079790476190475</v>
      </c>
      <c r="AN21">
        <v>0.82259000000000004</v>
      </c>
      <c r="AO21">
        <v>8.4787248000000002</v>
      </c>
      <c r="AP21">
        <v>3.5370971999999998</v>
      </c>
      <c r="AQ21">
        <v>19.098039999999997</v>
      </c>
      <c r="AR21">
        <v>3.3870719999999999</v>
      </c>
      <c r="AS21">
        <v>3.0953051999999994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23.251647682591653</v>
      </c>
      <c r="BB21">
        <f t="shared" si="0"/>
        <v>641.08113874602566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2.9533656048956534</v>
      </c>
      <c r="L22">
        <v>263.16319226500264</v>
      </c>
      <c r="M22">
        <v>14.113989637305698</v>
      </c>
      <c r="N22">
        <v>36.241720038603262</v>
      </c>
      <c r="O22">
        <v>0</v>
      </c>
      <c r="P22">
        <v>38.529113375691068</v>
      </c>
      <c r="Q22">
        <v>6.9342776397896584</v>
      </c>
      <c r="R22">
        <v>13.011333684210527</v>
      </c>
      <c r="S22">
        <v>8.0989392627267414</v>
      </c>
      <c r="T22">
        <v>0</v>
      </c>
      <c r="U22">
        <v>42.279494698849533</v>
      </c>
      <c r="V22">
        <v>6.361849910873441</v>
      </c>
      <c r="W22">
        <v>9.3132773420479289</v>
      </c>
      <c r="X22">
        <v>45.25528521060221</v>
      </c>
      <c r="Y22">
        <v>0</v>
      </c>
      <c r="Z22">
        <v>4.021411679999999</v>
      </c>
      <c r="AA22">
        <v>13.088087999999999</v>
      </c>
      <c r="AB22">
        <v>12.121704816000001</v>
      </c>
      <c r="AC22">
        <v>8.9164694943999994</v>
      </c>
      <c r="AD22">
        <v>11.2117433792</v>
      </c>
      <c r="AE22">
        <v>15.1671353808</v>
      </c>
      <c r="AF22">
        <v>8.7725000000000009</v>
      </c>
      <c r="AG22">
        <v>5.7013257600000005</v>
      </c>
      <c r="AH22">
        <v>35.881640600000004</v>
      </c>
      <c r="AI22">
        <v>4.2961203999999995</v>
      </c>
      <c r="AJ22">
        <v>0</v>
      </c>
      <c r="AK22">
        <v>15.571999999999997</v>
      </c>
      <c r="AL22">
        <v>0</v>
      </c>
      <c r="AM22">
        <v>4.9079790476190475</v>
      </c>
      <c r="AN22">
        <v>0.82259000000000004</v>
      </c>
      <c r="AO22">
        <v>8.4787248000000002</v>
      </c>
      <c r="AP22">
        <v>3.5370971999999998</v>
      </c>
      <c r="AQ22">
        <v>19.098039999999997</v>
      </c>
      <c r="AR22">
        <v>3.3870719999999999</v>
      </c>
      <c r="AS22">
        <v>3.0953051999999994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23.251647682591653</v>
      </c>
      <c r="BB22">
        <f t="shared" si="0"/>
        <v>641.08113874602566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2.9533569105691062</v>
      </c>
      <c r="L23">
        <v>263.15423832477984</v>
      </c>
      <c r="M23">
        <v>14.113989637305698</v>
      </c>
      <c r="N23">
        <v>36.241720038603262</v>
      </c>
      <c r="O23">
        <v>0</v>
      </c>
      <c r="P23">
        <v>38.529113375691068</v>
      </c>
      <c r="Q23">
        <v>6.6931630630630625</v>
      </c>
      <c r="R23">
        <v>13.011233040078199</v>
      </c>
      <c r="S23">
        <v>8.0993164050235471</v>
      </c>
      <c r="T23">
        <v>0</v>
      </c>
      <c r="U23">
        <v>42.279494698849533</v>
      </c>
      <c r="V23">
        <v>5.5023558242774557</v>
      </c>
      <c r="W23">
        <v>9.3081625683060132</v>
      </c>
      <c r="X23">
        <v>45.25528521060221</v>
      </c>
      <c r="Y23">
        <v>0</v>
      </c>
      <c r="Z23">
        <v>4.021411679999999</v>
      </c>
      <c r="AA23">
        <v>13.088087999999999</v>
      </c>
      <c r="AB23">
        <v>12.121704816000001</v>
      </c>
      <c r="AC23">
        <v>8.9164694943999994</v>
      </c>
      <c r="AD23">
        <v>11.2117433792</v>
      </c>
      <c r="AE23">
        <v>15.1671353808</v>
      </c>
      <c r="AF23">
        <v>8.7725000000000009</v>
      </c>
      <c r="AG23">
        <v>5.7013257600000005</v>
      </c>
      <c r="AH23">
        <v>35.881640600000004</v>
      </c>
      <c r="AI23">
        <v>4.2961203999999995</v>
      </c>
      <c r="AJ23">
        <v>0</v>
      </c>
      <c r="AK23">
        <v>15.571999999999997</v>
      </c>
      <c r="AL23">
        <v>0</v>
      </c>
      <c r="AM23">
        <v>4.9079790476190475</v>
      </c>
      <c r="AN23">
        <v>0.82259000000000004</v>
      </c>
      <c r="AO23">
        <v>8.4787248000000002</v>
      </c>
      <c r="AP23">
        <v>3.5370971999999998</v>
      </c>
      <c r="AQ23">
        <v>19.098039999999997</v>
      </c>
      <c r="AR23">
        <v>3.3870719999999999</v>
      </c>
      <c r="AS23">
        <v>3.0953051999999994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23.212643941727876</v>
      </c>
      <c r="BB23">
        <f t="shared" si="0"/>
        <v>640.00573291344006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2.9534444444444445</v>
      </c>
      <c r="L24">
        <v>299.99600415567812</v>
      </c>
      <c r="M24">
        <v>14.113989637305698</v>
      </c>
      <c r="N24">
        <v>36.241720038603262</v>
      </c>
      <c r="O24">
        <v>0</v>
      </c>
      <c r="P24">
        <v>38.529113375691068</v>
      </c>
      <c r="Q24">
        <v>6.6931244064577404</v>
      </c>
      <c r="R24">
        <v>13.011072175211549</v>
      </c>
      <c r="S24">
        <v>8.1029584509883001</v>
      </c>
      <c r="T24">
        <v>0</v>
      </c>
      <c r="U24">
        <v>42.279494698849533</v>
      </c>
      <c r="V24">
        <v>6.3641100000000002</v>
      </c>
      <c r="W24">
        <v>9.3081625683060132</v>
      </c>
      <c r="X24">
        <v>45.25528521060221</v>
      </c>
      <c r="Y24">
        <v>0</v>
      </c>
      <c r="Z24">
        <v>4.021411679999999</v>
      </c>
      <c r="AA24">
        <v>13.088087999999999</v>
      </c>
      <c r="AB24">
        <v>12.121704816000001</v>
      </c>
      <c r="AC24">
        <v>8.9164694943999994</v>
      </c>
      <c r="AD24">
        <v>11.2117433792</v>
      </c>
      <c r="AE24">
        <v>15.1671353808</v>
      </c>
      <c r="AF24">
        <v>8.7725000000000009</v>
      </c>
      <c r="AG24">
        <v>5.7013257600000005</v>
      </c>
      <c r="AH24">
        <v>35.881640600000004</v>
      </c>
      <c r="AI24">
        <v>4.2961203999999995</v>
      </c>
      <c r="AJ24">
        <v>0</v>
      </c>
      <c r="AK24">
        <v>15.571999999999997</v>
      </c>
      <c r="AL24">
        <v>0</v>
      </c>
      <c r="AM24">
        <v>4.9079790476190475</v>
      </c>
      <c r="AN24">
        <v>0.82259000000000004</v>
      </c>
      <c r="AO24">
        <v>8.4787248000000002</v>
      </c>
      <c r="AP24">
        <v>3.5370971999999998</v>
      </c>
      <c r="AQ24">
        <v>19.098039999999997</v>
      </c>
      <c r="AR24">
        <v>3.3870719999999999</v>
      </c>
      <c r="AS24">
        <v>3.0953051999999994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24.532390029893882</v>
      </c>
      <c r="BB24">
        <f t="shared" si="0"/>
        <v>676.39303689026292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2.9534444444444445</v>
      </c>
      <c r="L25">
        <v>419.99572466866181</v>
      </c>
      <c r="M25">
        <v>14.113989637305698</v>
      </c>
      <c r="N25">
        <v>36.241720038603262</v>
      </c>
      <c r="O25">
        <v>0</v>
      </c>
      <c r="P25">
        <v>38.529113375691068</v>
      </c>
      <c r="Q25">
        <v>6.6931244064577404</v>
      </c>
      <c r="R25">
        <v>13.011072175211549</v>
      </c>
      <c r="S25">
        <v>8.1029584509883001</v>
      </c>
      <c r="T25">
        <v>0</v>
      </c>
      <c r="U25">
        <v>42.279494698849533</v>
      </c>
      <c r="V25">
        <v>6.3641100000000002</v>
      </c>
      <c r="W25">
        <v>9.3081625683060132</v>
      </c>
      <c r="X25">
        <v>45.25528521060221</v>
      </c>
      <c r="Y25">
        <v>0</v>
      </c>
      <c r="Z25">
        <v>4.021411679999999</v>
      </c>
      <c r="AA25">
        <v>13.088087999999999</v>
      </c>
      <c r="AB25">
        <v>12.121704816000001</v>
      </c>
      <c r="AC25">
        <v>8.9164694943999994</v>
      </c>
      <c r="AD25">
        <v>11.2117433792</v>
      </c>
      <c r="AE25">
        <v>15.1671353808</v>
      </c>
      <c r="AF25">
        <v>8.7725000000000009</v>
      </c>
      <c r="AG25">
        <v>5.7013257600000005</v>
      </c>
      <c r="AH25">
        <v>43.057968720000005</v>
      </c>
      <c r="AI25">
        <v>5.0772331999999993</v>
      </c>
      <c r="AJ25">
        <v>0</v>
      </c>
      <c r="AK25">
        <v>15.571999999999997</v>
      </c>
      <c r="AL25">
        <v>0</v>
      </c>
      <c r="AM25">
        <v>4.9079790476190475</v>
      </c>
      <c r="AN25">
        <v>0.82259000000000004</v>
      </c>
      <c r="AO25">
        <v>8.4787248000000002</v>
      </c>
      <c r="AP25">
        <v>3.5370971999999998</v>
      </c>
      <c r="AQ25">
        <v>19.098039999999997</v>
      </c>
      <c r="AR25">
        <v>3.3870719999999999</v>
      </c>
      <c r="AS25">
        <v>3.3016588800000002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29.018112905448277</v>
      </c>
      <c r="BB25">
        <f t="shared" si="0"/>
        <v>800.07082912769238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2.9533596119479193</v>
      </c>
      <c r="L26">
        <v>460.93309414336323</v>
      </c>
      <c r="M26">
        <v>14.113989637305698</v>
      </c>
      <c r="N26">
        <v>36.241720038603262</v>
      </c>
      <c r="O26">
        <v>0</v>
      </c>
      <c r="P26">
        <v>38.529113375691068</v>
      </c>
      <c r="Q26">
        <v>6.6931244064577404</v>
      </c>
      <c r="R26">
        <v>13.011072175211549</v>
      </c>
      <c r="S26">
        <v>8.1029584509883001</v>
      </c>
      <c r="T26">
        <v>0</v>
      </c>
      <c r="U26">
        <v>42.279494698849533</v>
      </c>
      <c r="V26">
        <v>6.3641100000000002</v>
      </c>
      <c r="W26">
        <v>9.3081625683060132</v>
      </c>
      <c r="X26">
        <v>45.25528521060221</v>
      </c>
      <c r="Y26">
        <v>0</v>
      </c>
      <c r="Z26">
        <v>4.021411679999999</v>
      </c>
      <c r="AA26">
        <v>13.088087999999999</v>
      </c>
      <c r="AB26">
        <v>12.121704816000001</v>
      </c>
      <c r="AC26">
        <v>8.9164694943999994</v>
      </c>
      <c r="AD26">
        <v>11.2117433792</v>
      </c>
      <c r="AE26">
        <v>15.1671353808</v>
      </c>
      <c r="AF26">
        <v>8.7725000000000009</v>
      </c>
      <c r="AG26">
        <v>5.7013257600000005</v>
      </c>
      <c r="AH26">
        <v>43.057968720000005</v>
      </c>
      <c r="AI26">
        <v>5.8583460000000001</v>
      </c>
      <c r="AJ26">
        <v>0</v>
      </c>
      <c r="AK26">
        <v>15.571999999999997</v>
      </c>
      <c r="AL26">
        <v>0</v>
      </c>
      <c r="AM26">
        <v>4.9079790476190475</v>
      </c>
      <c r="AN26">
        <v>0.82259000000000004</v>
      </c>
      <c r="AO26">
        <v>8.4787248000000002</v>
      </c>
      <c r="AP26">
        <v>3.5370971999999998</v>
      </c>
      <c r="AQ26">
        <v>19.098039999999997</v>
      </c>
      <c r="AR26">
        <v>3.3870719999999999</v>
      </c>
      <c r="AS26">
        <v>3.3016588800000002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30.478256815925505</v>
      </c>
      <c r="BB26">
        <f t="shared" si="0"/>
        <v>840.3290826594199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2.9533301173276452</v>
      </c>
      <c r="L27">
        <v>460.92521732508322</v>
      </c>
      <c r="M27">
        <v>14.113989637305698</v>
      </c>
      <c r="N27">
        <v>36.241720038603262</v>
      </c>
      <c r="O27">
        <v>0</v>
      </c>
      <c r="P27">
        <v>38.529113375691068</v>
      </c>
      <c r="Q27">
        <v>6.6931244064577404</v>
      </c>
      <c r="R27">
        <v>13.011072175211549</v>
      </c>
      <c r="S27">
        <v>8.1029584509883001</v>
      </c>
      <c r="T27">
        <v>0</v>
      </c>
      <c r="U27">
        <v>42.279494698849533</v>
      </c>
      <c r="V27">
        <v>6.3641100000000002</v>
      </c>
      <c r="W27">
        <v>9.5037057248074994</v>
      </c>
      <c r="X27">
        <v>45.25528521060221</v>
      </c>
      <c r="Y27">
        <v>0</v>
      </c>
      <c r="Z27">
        <v>4.021411679999999</v>
      </c>
      <c r="AA27">
        <v>13.088087999999999</v>
      </c>
      <c r="AB27">
        <v>12.121704816000001</v>
      </c>
      <c r="AC27">
        <v>8.9164694943999994</v>
      </c>
      <c r="AD27">
        <v>11.2117433792</v>
      </c>
      <c r="AE27">
        <v>15.1671353808</v>
      </c>
      <c r="AF27">
        <v>8.7725000000000009</v>
      </c>
      <c r="AG27">
        <v>5.7013257600000005</v>
      </c>
      <c r="AH27">
        <v>43.057968720000005</v>
      </c>
      <c r="AI27">
        <v>5.8583460000000001</v>
      </c>
      <c r="AJ27">
        <v>0</v>
      </c>
      <c r="AK27">
        <v>15.571999999999997</v>
      </c>
      <c r="AL27">
        <v>0</v>
      </c>
      <c r="AM27">
        <v>4.9079790476190475</v>
      </c>
      <c r="AN27">
        <v>0.82259000000000004</v>
      </c>
      <c r="AO27">
        <v>8.4787248000000002</v>
      </c>
      <c r="AP27">
        <v>3.5370971999999998</v>
      </c>
      <c r="AQ27">
        <v>19.098039999999997</v>
      </c>
      <c r="AR27">
        <v>3.3870719999999999</v>
      </c>
      <c r="AS27">
        <v>3.3016588800000002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30.484824458299258</v>
      </c>
      <c r="BB27">
        <f t="shared" si="0"/>
        <v>840.51015186064751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2.9533301173276452</v>
      </c>
      <c r="L28">
        <v>460.92521732508322</v>
      </c>
      <c r="M28">
        <v>14.113989637305698</v>
      </c>
      <c r="N28">
        <v>36.241720038603262</v>
      </c>
      <c r="O28">
        <v>0</v>
      </c>
      <c r="P28">
        <v>38.529113375691068</v>
      </c>
      <c r="Q28">
        <v>6.6931244064577404</v>
      </c>
      <c r="R28">
        <v>13.011072175211549</v>
      </c>
      <c r="S28">
        <v>8.1029584509883001</v>
      </c>
      <c r="T28">
        <v>0</v>
      </c>
      <c r="U28">
        <v>42.279494698849533</v>
      </c>
      <c r="V28">
        <v>6.3641100000000002</v>
      </c>
      <c r="W28">
        <v>9.5037057248074994</v>
      </c>
      <c r="X28">
        <v>45.25528521060221</v>
      </c>
      <c r="Y28">
        <v>0</v>
      </c>
      <c r="Z28">
        <v>4.021411679999999</v>
      </c>
      <c r="AA28">
        <v>13.088087999999999</v>
      </c>
      <c r="AB28">
        <v>12.121704816000001</v>
      </c>
      <c r="AC28">
        <v>8.9164694943999994</v>
      </c>
      <c r="AD28">
        <v>11.2117433792</v>
      </c>
      <c r="AE28">
        <v>15.1671353808</v>
      </c>
      <c r="AF28">
        <v>8.7725000000000009</v>
      </c>
      <c r="AG28">
        <v>5.7013257600000005</v>
      </c>
      <c r="AH28">
        <v>43.057968720000005</v>
      </c>
      <c r="AI28">
        <v>14.997365759999999</v>
      </c>
      <c r="AJ28">
        <v>0</v>
      </c>
      <c r="AK28">
        <v>15.571999999999997</v>
      </c>
      <c r="AL28">
        <v>0</v>
      </c>
      <c r="AM28">
        <v>4.9079790476190475</v>
      </c>
      <c r="AN28">
        <v>0.82259000000000004</v>
      </c>
      <c r="AO28">
        <v>8.4787248000000002</v>
      </c>
      <c r="AP28">
        <v>3.5370971999999998</v>
      </c>
      <c r="AQ28">
        <v>19.098039999999997</v>
      </c>
      <c r="AR28">
        <v>16.257945599999996</v>
      </c>
      <c r="AS28">
        <v>3.3016588800000002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31.255170725899248</v>
      </c>
      <c r="BB28">
        <f t="shared" si="0"/>
        <v>861.74969895304753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2.9533301173276452</v>
      </c>
      <c r="L29">
        <v>460.92521732508322</v>
      </c>
      <c r="M29">
        <v>14.113989637305698</v>
      </c>
      <c r="N29">
        <v>36.241720038603262</v>
      </c>
      <c r="O29">
        <v>0</v>
      </c>
      <c r="P29">
        <v>38.529113375691068</v>
      </c>
      <c r="Q29">
        <v>6.6931244064577404</v>
      </c>
      <c r="R29">
        <v>13.011072175211549</v>
      </c>
      <c r="S29">
        <v>8.1029584509883001</v>
      </c>
      <c r="T29">
        <v>0</v>
      </c>
      <c r="U29">
        <v>42.279494698849533</v>
      </c>
      <c r="V29">
        <v>6.3641100000000002</v>
      </c>
      <c r="W29">
        <v>9.5037057248074994</v>
      </c>
      <c r="X29">
        <v>45.25528521060221</v>
      </c>
      <c r="Y29">
        <v>0</v>
      </c>
      <c r="Z29">
        <v>4.021411679999999</v>
      </c>
      <c r="AA29">
        <v>13.088087999999999</v>
      </c>
      <c r="AB29">
        <v>12.121704816000001</v>
      </c>
      <c r="AC29">
        <v>8.9164694943999994</v>
      </c>
      <c r="AD29">
        <v>11.2117433792</v>
      </c>
      <c r="AE29">
        <v>15.1671353808</v>
      </c>
      <c r="AF29">
        <v>8.7725000000000009</v>
      </c>
      <c r="AG29">
        <v>5.7013257600000005</v>
      </c>
      <c r="AH29">
        <v>43.057968720000005</v>
      </c>
      <c r="AI29">
        <v>14.997365759999999</v>
      </c>
      <c r="AJ29">
        <v>0</v>
      </c>
      <c r="AK29">
        <v>15.571999999999997</v>
      </c>
      <c r="AL29">
        <v>0</v>
      </c>
      <c r="AM29">
        <v>4.9079790476190475</v>
      </c>
      <c r="AN29">
        <v>0.82259000000000004</v>
      </c>
      <c r="AO29">
        <v>8.4787248000000002</v>
      </c>
      <c r="AP29">
        <v>3.5370971999999998</v>
      </c>
      <c r="AQ29">
        <v>19.098039999999997</v>
      </c>
      <c r="AR29">
        <v>16.257945599999996</v>
      </c>
      <c r="AS29">
        <v>4.1270736000000001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31.284060241099247</v>
      </c>
      <c r="BB29">
        <f t="shared" si="0"/>
        <v>862.54622415784752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2.9533301173276452</v>
      </c>
      <c r="L30">
        <v>460.92521732508322</v>
      </c>
      <c r="M30">
        <v>14.113989637305698</v>
      </c>
      <c r="N30">
        <v>36.241720038603262</v>
      </c>
      <c r="O30">
        <v>0</v>
      </c>
      <c r="P30">
        <v>38.529113375691068</v>
      </c>
      <c r="Q30">
        <v>6.6931244064577404</v>
      </c>
      <c r="R30">
        <v>13.011072175211549</v>
      </c>
      <c r="S30">
        <v>8.1029584509883001</v>
      </c>
      <c r="T30">
        <v>0</v>
      </c>
      <c r="U30">
        <v>42.279494698849533</v>
      </c>
      <c r="V30">
        <v>6.3641100000000002</v>
      </c>
      <c r="W30">
        <v>9.5037057248074994</v>
      </c>
      <c r="X30">
        <v>45.25528521060221</v>
      </c>
      <c r="Y30">
        <v>0</v>
      </c>
      <c r="Z30">
        <v>4.021411679999999</v>
      </c>
      <c r="AA30">
        <v>13.088087999999999</v>
      </c>
      <c r="AB30">
        <v>12.121704816000001</v>
      </c>
      <c r="AC30">
        <v>8.9164694943999994</v>
      </c>
      <c r="AD30">
        <v>11.2117433792</v>
      </c>
      <c r="AE30">
        <v>15.1671353808</v>
      </c>
      <c r="AF30">
        <v>8.7725000000000009</v>
      </c>
      <c r="AG30">
        <v>5.7013257600000005</v>
      </c>
      <c r="AH30">
        <v>43.057968720000005</v>
      </c>
      <c r="AI30">
        <v>14.997365759999999</v>
      </c>
      <c r="AJ30">
        <v>0</v>
      </c>
      <c r="AK30">
        <v>15.571999999999997</v>
      </c>
      <c r="AL30">
        <v>0</v>
      </c>
      <c r="AM30">
        <v>4.9079790476190475</v>
      </c>
      <c r="AN30">
        <v>0.82259000000000004</v>
      </c>
      <c r="AO30">
        <v>8.4787248000000002</v>
      </c>
      <c r="AP30">
        <v>3.5370971999999998</v>
      </c>
      <c r="AQ30">
        <v>19.098039999999997</v>
      </c>
      <c r="AR30">
        <v>3.3870719999999999</v>
      </c>
      <c r="AS30">
        <v>9.8637059040000015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31.034361857099249</v>
      </c>
      <c r="BB30">
        <f t="shared" si="0"/>
        <v>855.66168124584749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2.9533301173276452</v>
      </c>
      <c r="L31">
        <v>460.92521732508322</v>
      </c>
      <c r="M31">
        <v>14.113989637305698</v>
      </c>
      <c r="N31">
        <v>36.241720038603262</v>
      </c>
      <c r="O31">
        <v>0</v>
      </c>
      <c r="P31">
        <v>38.529113375691068</v>
      </c>
      <c r="Q31">
        <v>6.6931244064577404</v>
      </c>
      <c r="R31">
        <v>13.011072175211549</v>
      </c>
      <c r="S31">
        <v>8.1029584509883001</v>
      </c>
      <c r="T31">
        <v>0</v>
      </c>
      <c r="U31">
        <v>42.279494698849533</v>
      </c>
      <c r="V31">
        <v>6.3641100000000002</v>
      </c>
      <c r="W31">
        <v>9.5037057248074994</v>
      </c>
      <c r="X31">
        <v>45.25528521060221</v>
      </c>
      <c r="Y31">
        <v>0</v>
      </c>
      <c r="Z31">
        <v>6.0321175199999999</v>
      </c>
      <c r="AA31">
        <v>13.088087999999999</v>
      </c>
      <c r="AB31">
        <v>12.121704816000001</v>
      </c>
      <c r="AC31">
        <v>8.9164694943999994</v>
      </c>
      <c r="AD31">
        <v>11.2117433792</v>
      </c>
      <c r="AE31">
        <v>15.1671353808</v>
      </c>
      <c r="AF31">
        <v>8.7725000000000009</v>
      </c>
      <c r="AG31">
        <v>5.7013257600000005</v>
      </c>
      <c r="AH31">
        <v>35.881640600000004</v>
      </c>
      <c r="AI31">
        <v>14.997365759999999</v>
      </c>
      <c r="AJ31">
        <v>0</v>
      </c>
      <c r="AK31">
        <v>15.571999999999997</v>
      </c>
      <c r="AL31">
        <v>0</v>
      </c>
      <c r="AM31">
        <v>4.9079790476190475</v>
      </c>
      <c r="AN31">
        <v>0.82259000000000004</v>
      </c>
      <c r="AO31">
        <v>8.4787248000000002</v>
      </c>
      <c r="AP31">
        <v>3.5370971999999998</v>
      </c>
      <c r="AQ31">
        <v>19.098039999999997</v>
      </c>
      <c r="AR31">
        <v>3.3870719999999999</v>
      </c>
      <c r="AS31">
        <v>9.8637059040000015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30.853565230699253</v>
      </c>
      <c r="BB31">
        <f t="shared" si="0"/>
        <v>850.67685559224753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2.9533301173276452</v>
      </c>
      <c r="L32">
        <v>460.92521732508322</v>
      </c>
      <c r="M32">
        <v>14.113989637305698</v>
      </c>
      <c r="N32">
        <v>36.241720038603262</v>
      </c>
      <c r="O32">
        <v>0</v>
      </c>
      <c r="P32">
        <v>38.529113375691068</v>
      </c>
      <c r="Q32">
        <v>6.6931244064577404</v>
      </c>
      <c r="R32">
        <v>13.011072175211549</v>
      </c>
      <c r="S32">
        <v>8.1029584509883001</v>
      </c>
      <c r="T32">
        <v>0</v>
      </c>
      <c r="U32">
        <v>42.279494698849533</v>
      </c>
      <c r="V32">
        <v>6.3641100000000002</v>
      </c>
      <c r="W32">
        <v>9.5037057248074994</v>
      </c>
      <c r="X32">
        <v>45.25528521060221</v>
      </c>
      <c r="Y32">
        <v>0</v>
      </c>
      <c r="Z32">
        <v>6.0321175199999999</v>
      </c>
      <c r="AA32">
        <v>13.088087999999999</v>
      </c>
      <c r="AB32">
        <v>12.121704816000001</v>
      </c>
      <c r="AC32">
        <v>8.9164694943999994</v>
      </c>
      <c r="AD32">
        <v>11.2117433792</v>
      </c>
      <c r="AE32">
        <v>15.1671353808</v>
      </c>
      <c r="AF32">
        <v>8.7725000000000009</v>
      </c>
      <c r="AG32">
        <v>5.7013257600000005</v>
      </c>
      <c r="AH32">
        <v>35.794478720000001</v>
      </c>
      <c r="AI32">
        <v>14.997365759999999</v>
      </c>
      <c r="AJ32">
        <v>0</v>
      </c>
      <c r="AK32">
        <v>15.571999999999997</v>
      </c>
      <c r="AL32">
        <v>0</v>
      </c>
      <c r="AM32">
        <v>4.9079790476190475</v>
      </c>
      <c r="AN32">
        <v>0.82259000000000004</v>
      </c>
      <c r="AO32">
        <v>8.4787248000000002</v>
      </c>
      <c r="AP32">
        <v>3.5370971999999998</v>
      </c>
      <c r="AQ32">
        <v>19.098039999999997</v>
      </c>
      <c r="AR32">
        <v>4.7419007999999998</v>
      </c>
      <c r="AS32">
        <v>9.8637059040000015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30.89793341949926</v>
      </c>
      <c r="BB32">
        <f t="shared" si="0"/>
        <v>851.90015432344762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2.9533301173276452</v>
      </c>
      <c r="L33">
        <v>389.99606182255042</v>
      </c>
      <c r="M33">
        <v>14.113989637305698</v>
      </c>
      <c r="N33">
        <v>36.241720038603262</v>
      </c>
      <c r="O33">
        <v>0</v>
      </c>
      <c r="P33">
        <v>38.529113375691068</v>
      </c>
      <c r="Q33">
        <v>6.6931244064577404</v>
      </c>
      <c r="R33">
        <v>13.011072175211549</v>
      </c>
      <c r="S33">
        <v>8.1029584509883001</v>
      </c>
      <c r="T33">
        <v>0</v>
      </c>
      <c r="U33">
        <v>42.279494698849533</v>
      </c>
      <c r="V33">
        <v>6.3641100000000002</v>
      </c>
      <c r="W33">
        <v>9.5037057248074994</v>
      </c>
      <c r="X33">
        <v>45.25528521060221</v>
      </c>
      <c r="Y33">
        <v>0</v>
      </c>
      <c r="Z33">
        <v>4.021411679999999</v>
      </c>
      <c r="AA33">
        <v>13.088087999999999</v>
      </c>
      <c r="AB33">
        <v>12.121704816000001</v>
      </c>
      <c r="AC33">
        <v>8.9164694943999994</v>
      </c>
      <c r="AD33">
        <v>11.2117433792</v>
      </c>
      <c r="AE33">
        <v>15.1671353808</v>
      </c>
      <c r="AF33">
        <v>8.7725000000000009</v>
      </c>
      <c r="AG33">
        <v>5.7013257600000005</v>
      </c>
      <c r="AH33">
        <v>35.445831200000008</v>
      </c>
      <c r="AI33">
        <v>14.997365759999999</v>
      </c>
      <c r="AJ33">
        <v>0</v>
      </c>
      <c r="AK33">
        <v>15.571999999999997</v>
      </c>
      <c r="AL33">
        <v>0</v>
      </c>
      <c r="AM33">
        <v>4.9079790476190475</v>
      </c>
      <c r="AN33">
        <v>0.82259000000000004</v>
      </c>
      <c r="AO33">
        <v>8.4787248000000002</v>
      </c>
      <c r="AP33">
        <v>3.5370971999999998</v>
      </c>
      <c r="AQ33">
        <v>19.098039999999997</v>
      </c>
      <c r="AR33">
        <v>4.7419007999999998</v>
      </c>
      <c r="AS33">
        <v>9.8637059040000015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28.33283559138313</v>
      </c>
      <c r="BB33">
        <f t="shared" si="0"/>
        <v>781.17674328903081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2.9534061933783566</v>
      </c>
      <c r="L34">
        <v>280.00229280397019</v>
      </c>
      <c r="M34">
        <v>14.113989637305698</v>
      </c>
      <c r="N34">
        <v>36.241720038603262</v>
      </c>
      <c r="O34">
        <v>0</v>
      </c>
      <c r="P34">
        <v>38.529113375691068</v>
      </c>
      <c r="Q34">
        <v>6.6931244064577404</v>
      </c>
      <c r="R34">
        <v>13.011072175211549</v>
      </c>
      <c r="S34">
        <v>8.1029584509883001</v>
      </c>
      <c r="T34">
        <v>0</v>
      </c>
      <c r="U34">
        <v>42.279494698849533</v>
      </c>
      <c r="V34">
        <v>6.3641100000000002</v>
      </c>
      <c r="W34">
        <v>9.5037057248074994</v>
      </c>
      <c r="X34">
        <v>45.25528521060221</v>
      </c>
      <c r="Y34">
        <v>0</v>
      </c>
      <c r="Z34">
        <v>4.021411679999999</v>
      </c>
      <c r="AA34">
        <v>13.088087999999999</v>
      </c>
      <c r="AB34">
        <v>12.121704816000001</v>
      </c>
      <c r="AC34">
        <v>8.9164694943999994</v>
      </c>
      <c r="AD34">
        <v>11.2117433792</v>
      </c>
      <c r="AE34">
        <v>15.1671353808</v>
      </c>
      <c r="AF34">
        <v>8.7725000000000009</v>
      </c>
      <c r="AG34">
        <v>5.7013257600000005</v>
      </c>
      <c r="AH34">
        <v>34.864751999999996</v>
      </c>
      <c r="AI34">
        <v>4.6866767999999999</v>
      </c>
      <c r="AJ34">
        <v>0</v>
      </c>
      <c r="AK34">
        <v>15.571999999999997</v>
      </c>
      <c r="AL34">
        <v>0</v>
      </c>
      <c r="AM34">
        <v>4.9079790476190475</v>
      </c>
      <c r="AN34">
        <v>0.82259000000000004</v>
      </c>
      <c r="AO34">
        <v>8.4787248000000002</v>
      </c>
      <c r="AP34">
        <v>3.5370971999999998</v>
      </c>
      <c r="AQ34">
        <v>19.098039999999997</v>
      </c>
      <c r="AR34">
        <v>4.7419007999999998</v>
      </c>
      <c r="AS34">
        <v>3.7143662399999999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23.886617168274334</v>
      </c>
      <c r="BB34">
        <f t="shared" si="0"/>
        <v>658.58816094561007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3.0568671960199882</v>
      </c>
      <c r="L35">
        <v>253.99616314199395</v>
      </c>
      <c r="M35">
        <v>14.113989637305698</v>
      </c>
      <c r="N35">
        <v>36.241720038603262</v>
      </c>
      <c r="O35">
        <v>0</v>
      </c>
      <c r="P35">
        <v>38.529113375691068</v>
      </c>
      <c r="Q35">
        <v>6.6931244064577404</v>
      </c>
      <c r="R35">
        <v>13.011072175211549</v>
      </c>
      <c r="S35">
        <v>8.1029584509883001</v>
      </c>
      <c r="T35">
        <v>0</v>
      </c>
      <c r="U35">
        <v>42.279494698849533</v>
      </c>
      <c r="V35">
        <v>6.3641100000000002</v>
      </c>
      <c r="W35">
        <v>9.5037057248074994</v>
      </c>
      <c r="X35">
        <v>45.25528521060221</v>
      </c>
      <c r="Y35">
        <v>0</v>
      </c>
      <c r="Z35">
        <v>4.021411679999999</v>
      </c>
      <c r="AA35">
        <v>13.088087999999999</v>
      </c>
      <c r="AB35">
        <v>12.121704816000001</v>
      </c>
      <c r="AC35">
        <v>8.9164694943999994</v>
      </c>
      <c r="AD35">
        <v>11.2117433792</v>
      </c>
      <c r="AE35">
        <v>15.1671353808</v>
      </c>
      <c r="AF35">
        <v>8.7725000000000009</v>
      </c>
      <c r="AG35">
        <v>5.7013257600000005</v>
      </c>
      <c r="AH35">
        <v>34.864751999999996</v>
      </c>
      <c r="AI35">
        <v>4.2961203999999995</v>
      </c>
      <c r="AJ35">
        <v>0</v>
      </c>
      <c r="AK35">
        <v>15.571999999999997</v>
      </c>
      <c r="AL35">
        <v>0</v>
      </c>
      <c r="AM35">
        <v>4.9079790476190475</v>
      </c>
      <c r="AN35">
        <v>0.82259000000000004</v>
      </c>
      <c r="AO35">
        <v>8.2983263999999988</v>
      </c>
      <c r="AP35">
        <v>3.5370971999999998</v>
      </c>
      <c r="AQ35">
        <v>19.098039999999997</v>
      </c>
      <c r="AR35">
        <v>4.7419007999999998</v>
      </c>
      <c r="AS35">
        <v>3.5080125600000005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22.952817964130496</v>
      </c>
      <c r="BB35">
        <f t="shared" si="0"/>
        <v>632.84198301041909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2.9636690479188523</v>
      </c>
      <c r="L36">
        <v>253.99616314199395</v>
      </c>
      <c r="M36">
        <v>14.113989637305698</v>
      </c>
      <c r="N36">
        <v>36.241720038603262</v>
      </c>
      <c r="O36">
        <v>0</v>
      </c>
      <c r="P36">
        <v>38.529113375691068</v>
      </c>
      <c r="Q36">
        <v>6.6931244064577404</v>
      </c>
      <c r="R36">
        <v>13.011072175211549</v>
      </c>
      <c r="S36">
        <v>8.1029584509883001</v>
      </c>
      <c r="T36">
        <v>0</v>
      </c>
      <c r="U36">
        <v>42.279494698849533</v>
      </c>
      <c r="V36">
        <v>6.3641100000000002</v>
      </c>
      <c r="W36">
        <v>9.5037057248074994</v>
      </c>
      <c r="X36">
        <v>45.25528521060221</v>
      </c>
      <c r="Y36">
        <v>0</v>
      </c>
      <c r="Z36">
        <v>4.021411679999999</v>
      </c>
      <c r="AA36">
        <v>13.088087999999999</v>
      </c>
      <c r="AB36">
        <v>12.121704816000001</v>
      </c>
      <c r="AC36">
        <v>8.9164694943999994</v>
      </c>
      <c r="AD36">
        <v>11.2117433792</v>
      </c>
      <c r="AE36">
        <v>15.1671353808</v>
      </c>
      <c r="AF36">
        <v>8.7725000000000009</v>
      </c>
      <c r="AG36">
        <v>5.7013257600000005</v>
      </c>
      <c r="AH36">
        <v>34.864751999999996</v>
      </c>
      <c r="AI36">
        <v>4.2961203999999995</v>
      </c>
      <c r="AJ36">
        <v>0</v>
      </c>
      <c r="AK36">
        <v>15.571999999999997</v>
      </c>
      <c r="AL36">
        <v>0</v>
      </c>
      <c r="AM36">
        <v>4.9079790476190475</v>
      </c>
      <c r="AN36">
        <v>0.82259000000000004</v>
      </c>
      <c r="AO36">
        <v>8.2983263999999988</v>
      </c>
      <c r="AP36">
        <v>3.5370971999999998</v>
      </c>
      <c r="AQ36">
        <v>19.098039999999997</v>
      </c>
      <c r="AR36">
        <v>4.7419007999999998</v>
      </c>
      <c r="AS36">
        <v>3.5080125600000005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22.949556035214769</v>
      </c>
      <c r="BB36">
        <f t="shared" si="0"/>
        <v>632.75204679123374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2.9534743662428116</v>
      </c>
      <c r="L37">
        <v>253.99616314199395</v>
      </c>
      <c r="M37">
        <v>14.113989637305698</v>
      </c>
      <c r="N37">
        <v>36.241720038603262</v>
      </c>
      <c r="O37">
        <v>0</v>
      </c>
      <c r="P37">
        <v>38.529113375691068</v>
      </c>
      <c r="Q37">
        <v>5.7834950495049506</v>
      </c>
      <c r="R37">
        <v>13.011072175211549</v>
      </c>
      <c r="S37">
        <v>8.1029584509883001</v>
      </c>
      <c r="T37">
        <v>0</v>
      </c>
      <c r="U37">
        <v>42.279494698849533</v>
      </c>
      <c r="V37">
        <v>6.3641100000000002</v>
      </c>
      <c r="W37">
        <v>9.5037057248074994</v>
      </c>
      <c r="X37">
        <v>45.25528521060221</v>
      </c>
      <c r="Y37">
        <v>0</v>
      </c>
      <c r="Z37">
        <v>4.021411679999999</v>
      </c>
      <c r="AA37">
        <v>13.088087999999999</v>
      </c>
      <c r="AB37">
        <v>12.121704816000001</v>
      </c>
      <c r="AC37">
        <v>8.9164694943999994</v>
      </c>
      <c r="AD37">
        <v>11.2117433792</v>
      </c>
      <c r="AE37">
        <v>15.1671353808</v>
      </c>
      <c r="AF37">
        <v>8.7725000000000009</v>
      </c>
      <c r="AG37">
        <v>5.7013257600000005</v>
      </c>
      <c r="AH37">
        <v>34.864751999999996</v>
      </c>
      <c r="AI37">
        <v>4.2961203999999995</v>
      </c>
      <c r="AJ37">
        <v>0</v>
      </c>
      <c r="AK37">
        <v>15.571999999999997</v>
      </c>
      <c r="AL37">
        <v>0</v>
      </c>
      <c r="AM37">
        <v>4.9079790476190475</v>
      </c>
      <c r="AN37">
        <v>0.82259000000000004</v>
      </c>
      <c r="AO37">
        <v>8.2983263999999988</v>
      </c>
      <c r="AP37">
        <v>3.5370971999999998</v>
      </c>
      <c r="AQ37">
        <v>19.098039999999997</v>
      </c>
      <c r="AR37">
        <v>4.7419007999999998</v>
      </c>
      <c r="AS37">
        <v>3.5080125600000005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22.917362191862061</v>
      </c>
      <c r="BB37">
        <f t="shared" si="0"/>
        <v>631.86441659595766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2.9636690479188523</v>
      </c>
      <c r="L38">
        <v>253.99616314199395</v>
      </c>
      <c r="M38">
        <v>14.113989637305698</v>
      </c>
      <c r="N38">
        <v>36.241720038603262</v>
      </c>
      <c r="O38">
        <v>0</v>
      </c>
      <c r="P38">
        <v>38.529113375691068</v>
      </c>
      <c r="Q38">
        <v>5.7834950495049506</v>
      </c>
      <c r="R38">
        <v>13.011072175211549</v>
      </c>
      <c r="S38">
        <v>8.1029584509883001</v>
      </c>
      <c r="T38">
        <v>0</v>
      </c>
      <c r="U38">
        <v>42.279494698849533</v>
      </c>
      <c r="V38">
        <v>6.3641100000000002</v>
      </c>
      <c r="W38">
        <v>9.5037057248074994</v>
      </c>
      <c r="X38">
        <v>45.25528521060221</v>
      </c>
      <c r="Y38">
        <v>0</v>
      </c>
      <c r="Z38">
        <v>4.021411679999999</v>
      </c>
      <c r="AA38">
        <v>13.088087999999999</v>
      </c>
      <c r="AB38">
        <v>12.121704816000001</v>
      </c>
      <c r="AC38">
        <v>8.9164694943999994</v>
      </c>
      <c r="AD38">
        <v>11.2117433792</v>
      </c>
      <c r="AE38">
        <v>15.1671353808</v>
      </c>
      <c r="AF38">
        <v>8.7725000000000009</v>
      </c>
      <c r="AG38">
        <v>5.7013257600000005</v>
      </c>
      <c r="AH38">
        <v>34.864751999999996</v>
      </c>
      <c r="AI38">
        <v>4.2961203999999995</v>
      </c>
      <c r="AJ38">
        <v>0</v>
      </c>
      <c r="AK38">
        <v>15.571999999999997</v>
      </c>
      <c r="AL38">
        <v>0</v>
      </c>
      <c r="AM38">
        <v>4.9079790476190475</v>
      </c>
      <c r="AN38">
        <v>0.82259000000000004</v>
      </c>
      <c r="AO38">
        <v>8.2983263999999988</v>
      </c>
      <c r="AP38">
        <v>3.5370971999999998</v>
      </c>
      <c r="AQ38">
        <v>17.203699999999998</v>
      </c>
      <c r="AR38">
        <v>4.7419007999999998</v>
      </c>
      <c r="AS38">
        <v>3.5080125600000005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22.851417107721424</v>
      </c>
      <c r="BB38">
        <f t="shared" si="0"/>
        <v>630.04621636177433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3.0570082953449638</v>
      </c>
      <c r="L39">
        <v>253.99616314199395</v>
      </c>
      <c r="M39">
        <v>14.113989637305698</v>
      </c>
      <c r="N39">
        <v>36.241720038603262</v>
      </c>
      <c r="O39">
        <v>0</v>
      </c>
      <c r="P39">
        <v>38.529113375691068</v>
      </c>
      <c r="Q39">
        <v>5.9907076379630038</v>
      </c>
      <c r="R39">
        <v>13.008222554591685</v>
      </c>
      <c r="S39">
        <v>8.1028351648351649</v>
      </c>
      <c r="T39">
        <v>0</v>
      </c>
      <c r="U39">
        <v>42.279494698849533</v>
      </c>
      <c r="V39">
        <v>6.3641100000000002</v>
      </c>
      <c r="W39">
        <v>9.3449296101949031</v>
      </c>
      <c r="X39">
        <v>45.25528521060221</v>
      </c>
      <c r="Y39">
        <v>0</v>
      </c>
      <c r="Z39">
        <v>4.021411679999999</v>
      </c>
      <c r="AA39">
        <v>13.088087999999999</v>
      </c>
      <c r="AB39">
        <v>12.121704816000001</v>
      </c>
      <c r="AC39">
        <v>8.9164694943999994</v>
      </c>
      <c r="AD39">
        <v>11.2117433792</v>
      </c>
      <c r="AE39">
        <v>15.1671353808</v>
      </c>
      <c r="AF39">
        <v>8.7725000000000009</v>
      </c>
      <c r="AG39">
        <v>5.7013257600000005</v>
      </c>
      <c r="AH39">
        <v>34.864751999999996</v>
      </c>
      <c r="AI39">
        <v>4.2961203999999995</v>
      </c>
      <c r="AJ39">
        <v>0</v>
      </c>
      <c r="AK39">
        <v>15.571999999999997</v>
      </c>
      <c r="AL39">
        <v>0</v>
      </c>
      <c r="AM39">
        <v>4.9079790476190475</v>
      </c>
      <c r="AN39">
        <v>0.82259000000000004</v>
      </c>
      <c r="AO39">
        <v>8.2983263999999988</v>
      </c>
      <c r="AP39">
        <v>3.5370971999999998</v>
      </c>
      <c r="AQ39">
        <v>14.323530000000002</v>
      </c>
      <c r="AR39">
        <v>4.7419007999999998</v>
      </c>
      <c r="AS39">
        <v>3.5080125600000005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22.755469552589325</v>
      </c>
      <c r="BB39">
        <f t="shared" si="0"/>
        <v>627.40079673140497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2.9636851285414476</v>
      </c>
      <c r="L40">
        <v>299.99600415567812</v>
      </c>
      <c r="M40">
        <v>14.113989637305698</v>
      </c>
      <c r="N40">
        <v>36.241720038603262</v>
      </c>
      <c r="O40">
        <v>0</v>
      </c>
      <c r="P40">
        <v>38.529113375691068</v>
      </c>
      <c r="Q40">
        <v>5.9907076379630038</v>
      </c>
      <c r="R40">
        <v>13.008222554591685</v>
      </c>
      <c r="S40">
        <v>8.1028351648351649</v>
      </c>
      <c r="T40">
        <v>0</v>
      </c>
      <c r="U40">
        <v>42.279494698849533</v>
      </c>
      <c r="V40">
        <v>6.3641100000000002</v>
      </c>
      <c r="W40">
        <v>9.3449296101949031</v>
      </c>
      <c r="X40">
        <v>45.25528521060221</v>
      </c>
      <c r="Y40">
        <v>0</v>
      </c>
      <c r="Z40">
        <v>4.021411679999999</v>
      </c>
      <c r="AA40">
        <v>13.088087999999999</v>
      </c>
      <c r="AB40">
        <v>12.121704816000001</v>
      </c>
      <c r="AC40">
        <v>8.9164694943999994</v>
      </c>
      <c r="AD40">
        <v>11.2117433792</v>
      </c>
      <c r="AE40">
        <v>15.1671353808</v>
      </c>
      <c r="AF40">
        <v>8.7725000000000009</v>
      </c>
      <c r="AG40">
        <v>5.7013257600000005</v>
      </c>
      <c r="AH40">
        <v>34.864751999999996</v>
      </c>
      <c r="AI40">
        <v>4.2961203999999995</v>
      </c>
      <c r="AJ40">
        <v>0</v>
      </c>
      <c r="AK40">
        <v>15.571999999999997</v>
      </c>
      <c r="AL40">
        <v>0</v>
      </c>
      <c r="AM40">
        <v>4.9079790476190475</v>
      </c>
      <c r="AN40">
        <v>0.82259000000000004</v>
      </c>
      <c r="AO40">
        <v>8.2983263999999988</v>
      </c>
      <c r="AP40">
        <v>3.5370971999999998</v>
      </c>
      <c r="AQ40">
        <v>14.323530000000002</v>
      </c>
      <c r="AR40">
        <v>4.7419007999999998</v>
      </c>
      <c r="AS40">
        <v>3.5080125600000005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24.362197669834117</v>
      </c>
      <c r="BB40">
        <f t="shared" si="0"/>
        <v>671.70058646104087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2.9534587422252936</v>
      </c>
      <c r="L41">
        <v>349.9958691341705</v>
      </c>
      <c r="M41">
        <v>14.113989637305698</v>
      </c>
      <c r="N41">
        <v>36.241720038603262</v>
      </c>
      <c r="O41">
        <v>0</v>
      </c>
      <c r="P41">
        <v>38.529113375691068</v>
      </c>
      <c r="Q41">
        <v>5.9907076379630038</v>
      </c>
      <c r="R41">
        <v>13.008222554591685</v>
      </c>
      <c r="S41">
        <v>8.1028351648351649</v>
      </c>
      <c r="T41">
        <v>0</v>
      </c>
      <c r="U41">
        <v>42.279494698849533</v>
      </c>
      <c r="V41">
        <v>6.3641100000000002</v>
      </c>
      <c r="W41">
        <v>9.3449296101949031</v>
      </c>
      <c r="X41">
        <v>45.25528521060221</v>
      </c>
      <c r="Y41">
        <v>0</v>
      </c>
      <c r="Z41">
        <v>4.021411679999999</v>
      </c>
      <c r="AA41">
        <v>13.088087999999999</v>
      </c>
      <c r="AB41">
        <v>12.121704816000001</v>
      </c>
      <c r="AC41">
        <v>8.9164694943999994</v>
      </c>
      <c r="AD41">
        <v>11.2117433792</v>
      </c>
      <c r="AE41">
        <v>15.1671353808</v>
      </c>
      <c r="AF41">
        <v>8.7725000000000009</v>
      </c>
      <c r="AG41">
        <v>5.7013257600000005</v>
      </c>
      <c r="AH41">
        <v>34.864751999999996</v>
      </c>
      <c r="AI41">
        <v>4.2961203999999995</v>
      </c>
      <c r="AJ41">
        <v>0</v>
      </c>
      <c r="AK41">
        <v>15.571999999999997</v>
      </c>
      <c r="AL41">
        <v>0</v>
      </c>
      <c r="AM41">
        <v>4.9079790476190475</v>
      </c>
      <c r="AN41">
        <v>0.82259000000000004</v>
      </c>
      <c r="AO41">
        <v>8.2983263999999988</v>
      </c>
      <c r="AP41">
        <v>3.5370971999999998</v>
      </c>
      <c r="AQ41">
        <v>14.323530000000002</v>
      </c>
      <c r="AR41">
        <v>16.257945599999996</v>
      </c>
      <c r="AS41">
        <v>3.5080125600000005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26.514896599189001</v>
      </c>
      <c r="BB41">
        <f t="shared" si="0"/>
        <v>731.05357092386214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2.9534541398766567</v>
      </c>
      <c r="L42">
        <v>419.99572466866181</v>
      </c>
      <c r="M42">
        <v>14.113989637305698</v>
      </c>
      <c r="N42">
        <v>36.241720038603262</v>
      </c>
      <c r="O42">
        <v>0</v>
      </c>
      <c r="P42">
        <v>38.529113375691068</v>
      </c>
      <c r="Q42">
        <v>5.9907076379630038</v>
      </c>
      <c r="R42">
        <v>13.008222554591685</v>
      </c>
      <c r="S42">
        <v>8.1028351648351649</v>
      </c>
      <c r="T42">
        <v>0</v>
      </c>
      <c r="U42">
        <v>42.279494698849533</v>
      </c>
      <c r="V42">
        <v>6.3641100000000002</v>
      </c>
      <c r="W42">
        <v>9.3449296101949031</v>
      </c>
      <c r="X42">
        <v>45.25528521060221</v>
      </c>
      <c r="Y42">
        <v>0</v>
      </c>
      <c r="Z42">
        <v>4.021411679999999</v>
      </c>
      <c r="AA42">
        <v>13.088087999999999</v>
      </c>
      <c r="AB42">
        <v>12.121704816000001</v>
      </c>
      <c r="AC42">
        <v>8.9164694943999994</v>
      </c>
      <c r="AD42">
        <v>11.2117433792</v>
      </c>
      <c r="AE42">
        <v>15.1671353808</v>
      </c>
      <c r="AF42">
        <v>8.7725000000000009</v>
      </c>
      <c r="AG42">
        <v>5.7013257600000005</v>
      </c>
      <c r="AH42">
        <v>34.864751999999996</v>
      </c>
      <c r="AI42">
        <v>4.2961203999999995</v>
      </c>
      <c r="AJ42">
        <v>0</v>
      </c>
      <c r="AK42">
        <v>15.571999999999997</v>
      </c>
      <c r="AL42">
        <v>0</v>
      </c>
      <c r="AM42">
        <v>4.9079790476190475</v>
      </c>
      <c r="AN42">
        <v>0.82259000000000004</v>
      </c>
      <c r="AO42">
        <v>8.2983263999999988</v>
      </c>
      <c r="AP42">
        <v>3.5370971999999998</v>
      </c>
      <c r="AQ42">
        <v>14.323530000000002</v>
      </c>
      <c r="AR42">
        <v>16.257945599999996</v>
      </c>
      <c r="AS42">
        <v>3.5080125600000005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28.964891381813963</v>
      </c>
      <c r="BB42">
        <f t="shared" si="0"/>
        <v>798.60342707337986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2.9534061933783566</v>
      </c>
      <c r="L43">
        <v>460.93309414336323</v>
      </c>
      <c r="M43">
        <v>14.113989637305698</v>
      </c>
      <c r="N43">
        <v>36.241720038603262</v>
      </c>
      <c r="O43">
        <v>0</v>
      </c>
      <c r="P43">
        <v>38.529113375691068</v>
      </c>
      <c r="Q43">
        <v>5.9907076379630038</v>
      </c>
      <c r="R43">
        <v>13.008222554591685</v>
      </c>
      <c r="S43">
        <v>8.1028351648351649</v>
      </c>
      <c r="T43">
        <v>0</v>
      </c>
      <c r="U43">
        <v>42.279494698849533</v>
      </c>
      <c r="V43">
        <v>6.3641100000000002</v>
      </c>
      <c r="W43">
        <v>9.3449296101949031</v>
      </c>
      <c r="X43">
        <v>45.25528521060221</v>
      </c>
      <c r="Y43">
        <v>0</v>
      </c>
      <c r="Z43">
        <v>4.021411679999999</v>
      </c>
      <c r="AA43">
        <v>13.088087999999999</v>
      </c>
      <c r="AB43">
        <v>12.121704816000001</v>
      </c>
      <c r="AC43">
        <v>8.9164694943999994</v>
      </c>
      <c r="AD43">
        <v>11.2117433792</v>
      </c>
      <c r="AE43">
        <v>15.1671353808</v>
      </c>
      <c r="AF43">
        <v>8.7725000000000009</v>
      </c>
      <c r="AG43">
        <v>5.7013257600000005</v>
      </c>
      <c r="AH43">
        <v>34.864751999999996</v>
      </c>
      <c r="AI43">
        <v>4.2961203999999995</v>
      </c>
      <c r="AJ43">
        <v>0</v>
      </c>
      <c r="AK43">
        <v>15.571999999999997</v>
      </c>
      <c r="AL43">
        <v>0</v>
      </c>
      <c r="AM43">
        <v>4.9079790476190475</v>
      </c>
      <c r="AN43">
        <v>0.82259000000000004</v>
      </c>
      <c r="AO43">
        <v>8.2983263999999988</v>
      </c>
      <c r="AP43">
        <v>3.5370971999999998</v>
      </c>
      <c r="AQ43">
        <v>14.323530000000002</v>
      </c>
      <c r="AR43">
        <v>4.7419007999999998</v>
      </c>
      <c r="AS43">
        <v>3.5080125600000005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29.99463606730113</v>
      </c>
      <c r="BB43">
        <f t="shared" si="0"/>
        <v>826.99495911609597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2.9534061933783566</v>
      </c>
      <c r="L44">
        <v>460.93309414336323</v>
      </c>
      <c r="M44">
        <v>14.113989637305698</v>
      </c>
      <c r="N44">
        <v>36.241720038603262</v>
      </c>
      <c r="O44">
        <v>0</v>
      </c>
      <c r="P44">
        <v>38.529113375691068</v>
      </c>
      <c r="Q44">
        <v>5.9907076379630038</v>
      </c>
      <c r="R44">
        <v>13.008222554591685</v>
      </c>
      <c r="S44">
        <v>8.1028351648351649</v>
      </c>
      <c r="T44">
        <v>0</v>
      </c>
      <c r="U44">
        <v>42.279494698849533</v>
      </c>
      <c r="V44">
        <v>6.3641100000000002</v>
      </c>
      <c r="W44">
        <v>9.3449296101949031</v>
      </c>
      <c r="X44">
        <v>45.25528521060221</v>
      </c>
      <c r="Y44">
        <v>0</v>
      </c>
      <c r="Z44">
        <v>4.021411679999999</v>
      </c>
      <c r="AA44">
        <v>13.088087999999999</v>
      </c>
      <c r="AB44">
        <v>12.121704816000001</v>
      </c>
      <c r="AC44">
        <v>8.9164694943999994</v>
      </c>
      <c r="AD44">
        <v>11.2117433792</v>
      </c>
      <c r="AE44">
        <v>15.1671353808</v>
      </c>
      <c r="AF44">
        <v>8.7725000000000009</v>
      </c>
      <c r="AG44">
        <v>5.7013257600000005</v>
      </c>
      <c r="AH44">
        <v>34.864751999999996</v>
      </c>
      <c r="AI44">
        <v>4.2961203999999995</v>
      </c>
      <c r="AJ44">
        <v>0</v>
      </c>
      <c r="AK44">
        <v>15.571999999999997</v>
      </c>
      <c r="AL44">
        <v>0</v>
      </c>
      <c r="AM44">
        <v>4.9079790476190475</v>
      </c>
      <c r="AN44">
        <v>0.82259000000000004</v>
      </c>
      <c r="AO44">
        <v>8.2983263999999988</v>
      </c>
      <c r="AP44">
        <v>3.5370971999999998</v>
      </c>
      <c r="AQ44">
        <v>14.323530000000002</v>
      </c>
      <c r="AR44">
        <v>4.7419007999999998</v>
      </c>
      <c r="AS44">
        <v>3.5080125600000005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29.99463606730113</v>
      </c>
      <c r="BB44">
        <f t="shared" si="0"/>
        <v>826.99495911609597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2.9534444444444445</v>
      </c>
      <c r="L45">
        <v>460.93309414336323</v>
      </c>
      <c r="M45">
        <v>14.113989637305698</v>
      </c>
      <c r="N45">
        <v>36.241720038603262</v>
      </c>
      <c r="O45">
        <v>0</v>
      </c>
      <c r="P45">
        <v>38.529113375691068</v>
      </c>
      <c r="Q45">
        <v>5.9907076379630038</v>
      </c>
      <c r="R45">
        <v>13.008222554591685</v>
      </c>
      <c r="S45">
        <v>8.1028351648351649</v>
      </c>
      <c r="T45">
        <v>0</v>
      </c>
      <c r="U45">
        <v>42.279494698849533</v>
      </c>
      <c r="V45">
        <v>6.3641100000000002</v>
      </c>
      <c r="W45">
        <v>9.3449296101949031</v>
      </c>
      <c r="X45">
        <v>45.25528521060221</v>
      </c>
      <c r="Y45">
        <v>0</v>
      </c>
      <c r="Z45">
        <v>4.021411679999999</v>
      </c>
      <c r="AA45">
        <v>13.088087999999999</v>
      </c>
      <c r="AB45">
        <v>12.121704816000001</v>
      </c>
      <c r="AC45">
        <v>8.9164694943999994</v>
      </c>
      <c r="AD45">
        <v>11.2117433792</v>
      </c>
      <c r="AE45">
        <v>15.1671353808</v>
      </c>
      <c r="AF45">
        <v>8.7725000000000009</v>
      </c>
      <c r="AG45">
        <v>5.7013257600000005</v>
      </c>
      <c r="AH45">
        <v>34.864751999999996</v>
      </c>
      <c r="AI45">
        <v>4.2961203999999995</v>
      </c>
      <c r="AJ45">
        <v>0</v>
      </c>
      <c r="AK45">
        <v>15.571999999999997</v>
      </c>
      <c r="AL45">
        <v>0</v>
      </c>
      <c r="AM45">
        <v>4.9079790476190475</v>
      </c>
      <c r="AN45">
        <v>0.82259000000000004</v>
      </c>
      <c r="AO45">
        <v>8.2983263999999988</v>
      </c>
      <c r="AP45">
        <v>3.5370971999999998</v>
      </c>
      <c r="AQ45">
        <v>14.323530000000002</v>
      </c>
      <c r="AR45">
        <v>4.7419007999999998</v>
      </c>
      <c r="AS45">
        <v>3.5080125600000005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29.994637406088444</v>
      </c>
      <c r="BB45">
        <f t="shared" si="0"/>
        <v>826.99499602837477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2.9534444444444445</v>
      </c>
      <c r="L46">
        <v>460.93309414336323</v>
      </c>
      <c r="M46">
        <v>14.113989637305698</v>
      </c>
      <c r="N46">
        <v>36.241720038603262</v>
      </c>
      <c r="O46">
        <v>0</v>
      </c>
      <c r="P46">
        <v>38.529113375691068</v>
      </c>
      <c r="Q46">
        <v>5.9907076379630038</v>
      </c>
      <c r="R46">
        <v>13.008222554591685</v>
      </c>
      <c r="S46">
        <v>8.1028351648351649</v>
      </c>
      <c r="T46">
        <v>0</v>
      </c>
      <c r="U46">
        <v>42.279494698849533</v>
      </c>
      <c r="V46">
        <v>6.3641100000000002</v>
      </c>
      <c r="W46">
        <v>9.3449296101949031</v>
      </c>
      <c r="X46">
        <v>45.25528521060221</v>
      </c>
      <c r="Y46">
        <v>0</v>
      </c>
      <c r="Z46">
        <v>4.021411679999999</v>
      </c>
      <c r="AA46">
        <v>13.088087999999999</v>
      </c>
      <c r="AB46">
        <v>12.121704816000001</v>
      </c>
      <c r="AC46">
        <v>8.9164694943999994</v>
      </c>
      <c r="AD46">
        <v>11.2117433792</v>
      </c>
      <c r="AE46">
        <v>15.1671353808</v>
      </c>
      <c r="AF46">
        <v>8.7725000000000009</v>
      </c>
      <c r="AG46">
        <v>5.7013257600000005</v>
      </c>
      <c r="AH46">
        <v>34.864751999999996</v>
      </c>
      <c r="AI46">
        <v>4.2961203999999995</v>
      </c>
      <c r="AJ46">
        <v>0</v>
      </c>
      <c r="AK46">
        <v>15.571999999999997</v>
      </c>
      <c r="AL46">
        <v>0</v>
      </c>
      <c r="AM46">
        <v>4.9079790476190475</v>
      </c>
      <c r="AN46">
        <v>0.82259000000000004</v>
      </c>
      <c r="AO46">
        <v>8.2983263999999988</v>
      </c>
      <c r="AP46">
        <v>3.5370971999999998</v>
      </c>
      <c r="AQ46">
        <v>14.323530000000002</v>
      </c>
      <c r="AR46">
        <v>4.7419007999999998</v>
      </c>
      <c r="AS46">
        <v>3.5080125600000005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29.994637406088444</v>
      </c>
      <c r="BB46">
        <f t="shared" si="0"/>
        <v>826.99499602837477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2.9534444444444445</v>
      </c>
      <c r="L47">
        <v>460.93309414336323</v>
      </c>
      <c r="M47">
        <v>14.113989637305698</v>
      </c>
      <c r="N47">
        <v>36.241720038603262</v>
      </c>
      <c r="O47">
        <v>0</v>
      </c>
      <c r="P47">
        <v>38.529113375691068</v>
      </c>
      <c r="Q47">
        <v>5.7814637302133516</v>
      </c>
      <c r="R47">
        <v>13.008222554591685</v>
      </c>
      <c r="S47">
        <v>8.1028351648351649</v>
      </c>
      <c r="T47">
        <v>0</v>
      </c>
      <c r="U47">
        <v>42.628845508446133</v>
      </c>
      <c r="V47">
        <v>6.3641100000000002</v>
      </c>
      <c r="W47">
        <v>9.5035498708963484</v>
      </c>
      <c r="X47">
        <v>45.25528521060221</v>
      </c>
      <c r="Y47">
        <v>0</v>
      </c>
      <c r="Z47">
        <v>4.021411679999999</v>
      </c>
      <c r="AA47">
        <v>13.088087999999999</v>
      </c>
      <c r="AB47">
        <v>12.121704816000001</v>
      </c>
      <c r="AC47">
        <v>8.9164694943999994</v>
      </c>
      <c r="AD47">
        <v>11.2117433792</v>
      </c>
      <c r="AE47">
        <v>15.1671353808</v>
      </c>
      <c r="AF47">
        <v>8.7725000000000009</v>
      </c>
      <c r="AG47">
        <v>5.7013257600000005</v>
      </c>
      <c r="AH47">
        <v>34.864751999999996</v>
      </c>
      <c r="AI47">
        <v>4.2961203999999995</v>
      </c>
      <c r="AJ47">
        <v>0</v>
      </c>
      <c r="AK47">
        <v>15.571999999999997</v>
      </c>
      <c r="AL47">
        <v>0</v>
      </c>
      <c r="AM47">
        <v>4.9079790476190475</v>
      </c>
      <c r="AN47">
        <v>0.82259000000000004</v>
      </c>
      <c r="AO47">
        <v>8.2983263999999988</v>
      </c>
      <c r="AP47">
        <v>3.5370971999999998</v>
      </c>
      <c r="AQ47">
        <v>14.323530000000002</v>
      </c>
      <c r="AR47">
        <v>4.7419007999999998</v>
      </c>
      <c r="AS47">
        <v>3.5080125600000005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30.005092724309591</v>
      </c>
      <c r="BB47">
        <f t="shared" si="0"/>
        <v>827.28326787270191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2.9531420701652653</v>
      </c>
      <c r="L48">
        <v>460.93309414336323</v>
      </c>
      <c r="M48">
        <v>14.113989637305698</v>
      </c>
      <c r="N48">
        <v>36.241720038603262</v>
      </c>
      <c r="O48">
        <v>0</v>
      </c>
      <c r="P48">
        <v>38.529113375691068</v>
      </c>
      <c r="Q48">
        <v>5.7814637302133516</v>
      </c>
      <c r="R48">
        <v>13.008222554591685</v>
      </c>
      <c r="S48">
        <v>8.1028351648351649</v>
      </c>
      <c r="T48">
        <v>0</v>
      </c>
      <c r="U48">
        <v>42.628845508446133</v>
      </c>
      <c r="V48">
        <v>6.3641100000000002</v>
      </c>
      <c r="W48">
        <v>9.5035498708963484</v>
      </c>
      <c r="X48">
        <v>45.25528521060221</v>
      </c>
      <c r="Y48">
        <v>0</v>
      </c>
      <c r="Z48">
        <v>4.021411679999999</v>
      </c>
      <c r="AA48">
        <v>13.088087999999999</v>
      </c>
      <c r="AB48">
        <v>12.121704816000001</v>
      </c>
      <c r="AC48">
        <v>8.9164694943999994</v>
      </c>
      <c r="AD48">
        <v>11.2117433792</v>
      </c>
      <c r="AE48">
        <v>15.1671353808</v>
      </c>
      <c r="AF48">
        <v>8.7725000000000009</v>
      </c>
      <c r="AG48">
        <v>5.7013257600000005</v>
      </c>
      <c r="AH48">
        <v>35.068129720000002</v>
      </c>
      <c r="AI48">
        <v>4.2961203999999995</v>
      </c>
      <c r="AJ48">
        <v>0</v>
      </c>
      <c r="AK48">
        <v>15.571999999999997</v>
      </c>
      <c r="AL48">
        <v>0</v>
      </c>
      <c r="AM48">
        <v>4.9079790476190475</v>
      </c>
      <c r="AN48">
        <v>0.82259000000000004</v>
      </c>
      <c r="AO48">
        <v>8.2983263999999988</v>
      </c>
      <c r="AP48">
        <v>3.5370971999999998</v>
      </c>
      <c r="AQ48">
        <v>14.323530000000002</v>
      </c>
      <c r="AR48">
        <v>4.7419007999999998</v>
      </c>
      <c r="AS48">
        <v>3.5080125600000005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30.012200514809827</v>
      </c>
      <c r="BB48">
        <f t="shared" si="0"/>
        <v>827.4792354279225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2.9534666466346153</v>
      </c>
      <c r="L49">
        <v>389.99578141225339</v>
      </c>
      <c r="M49">
        <v>14.113989637305698</v>
      </c>
      <c r="N49">
        <v>36.241720038603262</v>
      </c>
      <c r="O49">
        <v>0</v>
      </c>
      <c r="P49">
        <v>38.529113375691068</v>
      </c>
      <c r="Q49">
        <v>5.7814637302133516</v>
      </c>
      <c r="R49">
        <v>13.008222554591685</v>
      </c>
      <c r="S49">
        <v>8.1028351648351649</v>
      </c>
      <c r="T49">
        <v>0</v>
      </c>
      <c r="U49">
        <v>42.827219211639822</v>
      </c>
      <c r="V49">
        <v>6.3641100000000002</v>
      </c>
      <c r="W49">
        <v>9.5035498708963484</v>
      </c>
      <c r="X49">
        <v>45.25528521060221</v>
      </c>
      <c r="Y49">
        <v>0</v>
      </c>
      <c r="Z49">
        <v>4.021411679999999</v>
      </c>
      <c r="AA49">
        <v>13.088087999999999</v>
      </c>
      <c r="AB49">
        <v>12.121704816000001</v>
      </c>
      <c r="AC49">
        <v>8.9164694943999994</v>
      </c>
      <c r="AD49">
        <v>11.2117433792</v>
      </c>
      <c r="AE49">
        <v>15.1671353808</v>
      </c>
      <c r="AF49">
        <v>8.7725000000000009</v>
      </c>
      <c r="AG49">
        <v>5.7013257600000005</v>
      </c>
      <c r="AH49">
        <v>28.705312479999996</v>
      </c>
      <c r="AI49">
        <v>0.97639100000000012</v>
      </c>
      <c r="AJ49">
        <v>0</v>
      </c>
      <c r="AK49">
        <v>15.571999999999997</v>
      </c>
      <c r="AL49">
        <v>0</v>
      </c>
      <c r="AM49">
        <v>4.9079790476190475</v>
      </c>
      <c r="AN49">
        <v>0.82259000000000004</v>
      </c>
      <c r="AO49">
        <v>8.2983263999999988</v>
      </c>
      <c r="AP49">
        <v>2.9082799199999996</v>
      </c>
      <c r="AQ49">
        <v>14.323530000000002</v>
      </c>
      <c r="AR49">
        <v>4.7419007999999998</v>
      </c>
      <c r="AS49">
        <v>3.5080125600000005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27.175451271809138</v>
      </c>
      <c r="BB49">
        <f t="shared" si="0"/>
        <v>749.26600629947654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2.9534743662428116</v>
      </c>
      <c r="L50">
        <v>389.99578141225339</v>
      </c>
      <c r="M50">
        <v>14.113989637305698</v>
      </c>
      <c r="N50">
        <v>36.241720038603262</v>
      </c>
      <c r="O50">
        <v>0</v>
      </c>
      <c r="P50">
        <v>38.529113375691068</v>
      </c>
      <c r="Q50">
        <v>5.7814637302133516</v>
      </c>
      <c r="R50">
        <v>13.008222554591685</v>
      </c>
      <c r="S50">
        <v>8.1028351648351649</v>
      </c>
      <c r="T50">
        <v>0</v>
      </c>
      <c r="U50">
        <v>42.827219211639822</v>
      </c>
      <c r="V50">
        <v>6.3641100000000002</v>
      </c>
      <c r="W50">
        <v>9.5035498708963484</v>
      </c>
      <c r="X50">
        <v>45.25528521060221</v>
      </c>
      <c r="Y50">
        <v>0</v>
      </c>
      <c r="Z50">
        <v>4.021411679999999</v>
      </c>
      <c r="AA50">
        <v>13.088087999999999</v>
      </c>
      <c r="AB50">
        <v>12.121704816000001</v>
      </c>
      <c r="AC50">
        <v>8.9164694943999994</v>
      </c>
      <c r="AD50">
        <v>11.2117433792</v>
      </c>
      <c r="AE50">
        <v>15.1671353808</v>
      </c>
      <c r="AF50">
        <v>8.7725000000000009</v>
      </c>
      <c r="AG50">
        <v>5.7013257600000005</v>
      </c>
      <c r="AH50">
        <v>28.705312479999996</v>
      </c>
      <c r="AI50">
        <v>0.97639100000000012</v>
      </c>
      <c r="AJ50">
        <v>0</v>
      </c>
      <c r="AK50">
        <v>15.571999999999997</v>
      </c>
      <c r="AL50">
        <v>0</v>
      </c>
      <c r="AM50">
        <v>4.9079790476190475</v>
      </c>
      <c r="AN50">
        <v>0.82259000000000004</v>
      </c>
      <c r="AO50">
        <v>8.2983263999999988</v>
      </c>
      <c r="AP50">
        <v>2.9082799199999996</v>
      </c>
      <c r="AQ50">
        <v>14.323530000000002</v>
      </c>
      <c r="AR50">
        <v>4.7419007999999998</v>
      </c>
      <c r="AS50">
        <v>3.5080125600000005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27.175451541995422</v>
      </c>
      <c r="BB50">
        <f t="shared" si="0"/>
        <v>749.26601374889844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2.9534743662428116</v>
      </c>
      <c r="L51">
        <v>379.99580193994564</v>
      </c>
      <c r="M51">
        <v>14.113989637305698</v>
      </c>
      <c r="N51">
        <v>36.241720038603262</v>
      </c>
      <c r="O51">
        <v>0</v>
      </c>
      <c r="P51">
        <v>38.529113375691068</v>
      </c>
      <c r="Q51">
        <v>5.7814637302133516</v>
      </c>
      <c r="R51">
        <v>13.008222554591685</v>
      </c>
      <c r="S51">
        <v>8.1028351648351649</v>
      </c>
      <c r="T51">
        <v>0</v>
      </c>
      <c r="U51">
        <v>42.827219211639822</v>
      </c>
      <c r="V51">
        <v>6.3641182305630029</v>
      </c>
      <c r="W51">
        <v>9.5035498708963484</v>
      </c>
      <c r="X51">
        <v>45.263572323379464</v>
      </c>
      <c r="Y51">
        <v>0</v>
      </c>
      <c r="Z51">
        <v>4.021411679999999</v>
      </c>
      <c r="AA51">
        <v>13.088087999999999</v>
      </c>
      <c r="AB51">
        <v>12.121704816000001</v>
      </c>
      <c r="AC51">
        <v>8.9164694943999994</v>
      </c>
      <c r="AD51">
        <v>11.2117433792</v>
      </c>
      <c r="AE51">
        <v>15.1671353808</v>
      </c>
      <c r="AF51">
        <v>8.7725000000000009</v>
      </c>
      <c r="AG51">
        <v>5.7013257600000005</v>
      </c>
      <c r="AH51">
        <v>21.528984360000003</v>
      </c>
      <c r="AI51">
        <v>0.97639100000000012</v>
      </c>
      <c r="AJ51">
        <v>0</v>
      </c>
      <c r="AK51">
        <v>15.571999999999997</v>
      </c>
      <c r="AL51">
        <v>0</v>
      </c>
      <c r="AM51">
        <v>4.9079790476190475</v>
      </c>
      <c r="AN51">
        <v>0.82259000000000004</v>
      </c>
      <c r="AO51">
        <v>8.2983263999999988</v>
      </c>
      <c r="AP51">
        <v>2.9082799199999996</v>
      </c>
      <c r="AQ51">
        <v>9.5490199999999987</v>
      </c>
      <c r="AR51">
        <v>4.7419007999999998</v>
      </c>
      <c r="AS51">
        <v>3.5080125600000005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26.407462894791763</v>
      </c>
      <c r="BB51">
        <f t="shared" si="0"/>
        <v>728.09148014713469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2.9534743662428116</v>
      </c>
      <c r="L52">
        <v>379.99580193994564</v>
      </c>
      <c r="M52">
        <v>14.113989637305698</v>
      </c>
      <c r="N52">
        <v>36.241720038603262</v>
      </c>
      <c r="O52">
        <v>0</v>
      </c>
      <c r="P52">
        <v>38.529113375691068</v>
      </c>
      <c r="Q52">
        <v>5.7814637302133516</v>
      </c>
      <c r="R52">
        <v>13.008222554591685</v>
      </c>
      <c r="S52">
        <v>8.1028351648351649</v>
      </c>
      <c r="T52">
        <v>0</v>
      </c>
      <c r="U52">
        <v>42.827219211639822</v>
      </c>
      <c r="V52">
        <v>6.3641182305630029</v>
      </c>
      <c r="W52">
        <v>9.5035498708963484</v>
      </c>
      <c r="X52">
        <v>45.263572323379464</v>
      </c>
      <c r="Y52">
        <v>0</v>
      </c>
      <c r="Z52">
        <v>4.021411679999999</v>
      </c>
      <c r="AA52">
        <v>13.088087999999999</v>
      </c>
      <c r="AB52">
        <v>12.121704816000001</v>
      </c>
      <c r="AC52">
        <v>8.9164694943999994</v>
      </c>
      <c r="AD52">
        <v>11.2117433792</v>
      </c>
      <c r="AE52">
        <v>15.1671353808</v>
      </c>
      <c r="AF52">
        <v>8.7725000000000009</v>
      </c>
      <c r="AG52">
        <v>5.7013257600000005</v>
      </c>
      <c r="AH52">
        <v>21.528984360000003</v>
      </c>
      <c r="AI52">
        <v>0.97639100000000012</v>
      </c>
      <c r="AJ52">
        <v>0</v>
      </c>
      <c r="AK52">
        <v>15.571999999999997</v>
      </c>
      <c r="AL52">
        <v>0</v>
      </c>
      <c r="AM52">
        <v>4.9079790476190475</v>
      </c>
      <c r="AN52">
        <v>0.82259000000000004</v>
      </c>
      <c r="AO52">
        <v>8.2983263999999988</v>
      </c>
      <c r="AP52">
        <v>2.9082799199999996</v>
      </c>
      <c r="AQ52">
        <v>9.5490199999999987</v>
      </c>
      <c r="AR52">
        <v>4.7419007999999998</v>
      </c>
      <c r="AS52">
        <v>3.5080125600000005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26.407462894791763</v>
      </c>
      <c r="BB52">
        <f t="shared" si="0"/>
        <v>728.09148014713469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2.9534743662428116</v>
      </c>
      <c r="L53">
        <v>379.99580193994564</v>
      </c>
      <c r="M53">
        <v>14.113989637305698</v>
      </c>
      <c r="N53">
        <v>36.241720038603262</v>
      </c>
      <c r="O53">
        <v>0</v>
      </c>
      <c r="P53">
        <v>38.529113375691068</v>
      </c>
      <c r="Q53">
        <v>5.7814637302133516</v>
      </c>
      <c r="R53">
        <v>13.008222554591685</v>
      </c>
      <c r="S53">
        <v>8.1028351648351649</v>
      </c>
      <c r="T53">
        <v>0</v>
      </c>
      <c r="U53">
        <v>42.827219211639822</v>
      </c>
      <c r="V53">
        <v>6.3641182305630029</v>
      </c>
      <c r="W53">
        <v>9.5035498708963484</v>
      </c>
      <c r="X53">
        <v>45.263572323379464</v>
      </c>
      <c r="Y53">
        <v>0</v>
      </c>
      <c r="Z53">
        <v>4.021411679999999</v>
      </c>
      <c r="AA53">
        <v>13.088087999999999</v>
      </c>
      <c r="AB53">
        <v>12.121704816000001</v>
      </c>
      <c r="AC53">
        <v>8.9164694943999994</v>
      </c>
      <c r="AD53">
        <v>11.2117433792</v>
      </c>
      <c r="AE53">
        <v>15.1671353808</v>
      </c>
      <c r="AF53">
        <v>8.7725000000000009</v>
      </c>
      <c r="AG53">
        <v>5.7013257600000005</v>
      </c>
      <c r="AH53">
        <v>21.528984360000003</v>
      </c>
      <c r="AI53">
        <v>0.97639100000000012</v>
      </c>
      <c r="AJ53">
        <v>0</v>
      </c>
      <c r="AK53">
        <v>15.571999999999997</v>
      </c>
      <c r="AL53">
        <v>0</v>
      </c>
      <c r="AM53">
        <v>4.9079790476190475</v>
      </c>
      <c r="AN53">
        <v>0.82259000000000004</v>
      </c>
      <c r="AO53">
        <v>8.2983263999999988</v>
      </c>
      <c r="AP53">
        <v>2.9082799199999996</v>
      </c>
      <c r="AQ53">
        <v>9.5490199999999987</v>
      </c>
      <c r="AR53">
        <v>4.7419007999999998</v>
      </c>
      <c r="AS53">
        <v>3.5080125600000005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26.407462894791763</v>
      </c>
      <c r="BB53">
        <f t="shared" si="0"/>
        <v>728.09148014713469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2.9534743662428116</v>
      </c>
      <c r="L54">
        <v>379.99580193994564</v>
      </c>
      <c r="M54">
        <v>14.113989637305698</v>
      </c>
      <c r="N54">
        <v>36.241720038603262</v>
      </c>
      <c r="O54">
        <v>0</v>
      </c>
      <c r="P54">
        <v>38.529113375691068</v>
      </c>
      <c r="Q54">
        <v>5.7814637302133516</v>
      </c>
      <c r="R54">
        <v>13.008222554591685</v>
      </c>
      <c r="S54">
        <v>8.1028351648351649</v>
      </c>
      <c r="T54">
        <v>0</v>
      </c>
      <c r="U54">
        <v>42.827219211639822</v>
      </c>
      <c r="V54">
        <v>6.3641182305630029</v>
      </c>
      <c r="W54">
        <v>9.5035498708963484</v>
      </c>
      <c r="X54">
        <v>45.263572323379464</v>
      </c>
      <c r="Y54">
        <v>0</v>
      </c>
      <c r="Z54">
        <v>4.021411679999999</v>
      </c>
      <c r="AA54">
        <v>13.088087999999999</v>
      </c>
      <c r="AB54">
        <v>12.121704816000001</v>
      </c>
      <c r="AC54">
        <v>8.9164694943999994</v>
      </c>
      <c r="AD54">
        <v>11.2117433792</v>
      </c>
      <c r="AE54">
        <v>15.1671353808</v>
      </c>
      <c r="AF54">
        <v>8.7725000000000009</v>
      </c>
      <c r="AG54">
        <v>5.7013257600000005</v>
      </c>
      <c r="AH54">
        <v>21.528984360000003</v>
      </c>
      <c r="AI54">
        <v>0.97639100000000012</v>
      </c>
      <c r="AJ54">
        <v>0</v>
      </c>
      <c r="AK54">
        <v>15.571999999999997</v>
      </c>
      <c r="AL54">
        <v>0</v>
      </c>
      <c r="AM54">
        <v>4.9079790476190475</v>
      </c>
      <c r="AN54">
        <v>0.82259000000000004</v>
      </c>
      <c r="AO54">
        <v>8.2983263999999988</v>
      </c>
      <c r="AP54">
        <v>2.9082799199999996</v>
      </c>
      <c r="AQ54">
        <v>9.5490199999999987</v>
      </c>
      <c r="AR54">
        <v>6.7741439999999997</v>
      </c>
      <c r="AS54">
        <v>4.5397809599999999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26.514703300791766</v>
      </c>
      <c r="BB54">
        <f t="shared" si="0"/>
        <v>731.04825134113457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2.9534743662428116</v>
      </c>
      <c r="L55">
        <v>299.99600415567812</v>
      </c>
      <c r="M55">
        <v>14.113989637305698</v>
      </c>
      <c r="N55">
        <v>36.241720038603262</v>
      </c>
      <c r="O55">
        <v>0</v>
      </c>
      <c r="P55">
        <v>38.529113375691068</v>
      </c>
      <c r="Q55">
        <v>5.8332689607708179</v>
      </c>
      <c r="R55">
        <v>13.008222554591685</v>
      </c>
      <c r="S55">
        <v>8.1028351648351649</v>
      </c>
      <c r="T55">
        <v>0</v>
      </c>
      <c r="U55">
        <v>42.827219211639822</v>
      </c>
      <c r="V55">
        <v>6.3641182305630029</v>
      </c>
      <c r="W55">
        <v>9.5035498708963484</v>
      </c>
      <c r="X55">
        <v>45.263572323379464</v>
      </c>
      <c r="Y55">
        <v>0</v>
      </c>
      <c r="Z55">
        <v>4.021411679999999</v>
      </c>
      <c r="AA55">
        <v>13.088087999999999</v>
      </c>
      <c r="AB55">
        <v>12.121704816000001</v>
      </c>
      <c r="AC55">
        <v>8.9164694943999994</v>
      </c>
      <c r="AD55">
        <v>11.2117433792</v>
      </c>
      <c r="AE55">
        <v>15.1671353808</v>
      </c>
      <c r="AF55">
        <v>8.7725000000000009</v>
      </c>
      <c r="AG55">
        <v>5.7013257600000005</v>
      </c>
      <c r="AH55">
        <v>21.528984360000003</v>
      </c>
      <c r="AI55">
        <v>0.97639100000000012</v>
      </c>
      <c r="AJ55">
        <v>0</v>
      </c>
      <c r="AK55">
        <v>15.571999999999997</v>
      </c>
      <c r="AL55">
        <v>0</v>
      </c>
      <c r="AM55">
        <v>4.9079790476190475</v>
      </c>
      <c r="AN55">
        <v>0.82259000000000004</v>
      </c>
      <c r="AO55">
        <v>8.2983263999999988</v>
      </c>
      <c r="AP55">
        <v>2.9082799199999996</v>
      </c>
      <c r="AQ55">
        <v>9.5490199999999987</v>
      </c>
      <c r="AR55">
        <v>16.257945599999996</v>
      </c>
      <c r="AS55">
        <v>9.8637059040000015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24.234794051811932</v>
      </c>
      <c r="BB55">
        <f t="shared" si="0"/>
        <v>668.1878945804043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2.9534743662428116</v>
      </c>
      <c r="L56">
        <v>299.99600415567812</v>
      </c>
      <c r="M56">
        <v>14.113989637305698</v>
      </c>
      <c r="N56">
        <v>36.241720038603262</v>
      </c>
      <c r="O56">
        <v>0</v>
      </c>
      <c r="P56">
        <v>38.529113375691068</v>
      </c>
      <c r="Q56">
        <v>5.8332689607708179</v>
      </c>
      <c r="R56">
        <v>13.008222554591685</v>
      </c>
      <c r="S56">
        <v>8.1028351648351649</v>
      </c>
      <c r="T56">
        <v>0</v>
      </c>
      <c r="U56">
        <v>42.827219211639822</v>
      </c>
      <c r="V56">
        <v>6.3641182305630029</v>
      </c>
      <c r="W56">
        <v>9.5035498708963484</v>
      </c>
      <c r="X56">
        <v>45.263572323379464</v>
      </c>
      <c r="Y56">
        <v>0</v>
      </c>
      <c r="Z56">
        <v>4.021411679999999</v>
      </c>
      <c r="AA56">
        <v>13.088087999999999</v>
      </c>
      <c r="AB56">
        <v>12.121704816000001</v>
      </c>
      <c r="AC56">
        <v>8.9164694943999994</v>
      </c>
      <c r="AD56">
        <v>11.2117433792</v>
      </c>
      <c r="AE56">
        <v>15.1671353808</v>
      </c>
      <c r="AF56">
        <v>8.7725000000000009</v>
      </c>
      <c r="AG56">
        <v>5.7013257600000005</v>
      </c>
      <c r="AH56">
        <v>21.528984360000003</v>
      </c>
      <c r="AI56">
        <v>0.97639100000000012</v>
      </c>
      <c r="AJ56">
        <v>0</v>
      </c>
      <c r="AK56">
        <v>15.571999999999997</v>
      </c>
      <c r="AL56">
        <v>0</v>
      </c>
      <c r="AM56">
        <v>4.9079790476190475</v>
      </c>
      <c r="AN56">
        <v>0.82259000000000004</v>
      </c>
      <c r="AO56">
        <v>8.2983263999999988</v>
      </c>
      <c r="AP56">
        <v>2.9082799199999996</v>
      </c>
      <c r="AQ56">
        <v>9.5490199999999987</v>
      </c>
      <c r="AR56">
        <v>16.257945599999996</v>
      </c>
      <c r="AS56">
        <v>9.8637059040000015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24.234794051811932</v>
      </c>
      <c r="BB56">
        <f t="shared" si="0"/>
        <v>668.1878945804043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3.0571490538880117</v>
      </c>
      <c r="L57">
        <v>299.99600415567812</v>
      </c>
      <c r="M57">
        <v>14.113989637305698</v>
      </c>
      <c r="N57">
        <v>36.241720038603262</v>
      </c>
      <c r="O57">
        <v>0</v>
      </c>
      <c r="P57">
        <v>38.529113375691068</v>
      </c>
      <c r="Q57">
        <v>5.8332689607708179</v>
      </c>
      <c r="R57">
        <v>13.008222554591685</v>
      </c>
      <c r="S57">
        <v>8.1028351648351649</v>
      </c>
      <c r="T57">
        <v>0</v>
      </c>
      <c r="U57">
        <v>42.827219211639822</v>
      </c>
      <c r="V57">
        <v>6.3641182305630029</v>
      </c>
      <c r="W57">
        <v>9.5035498708963484</v>
      </c>
      <c r="X57">
        <v>45.263572323379464</v>
      </c>
      <c r="Y57">
        <v>0</v>
      </c>
      <c r="Z57">
        <v>4.021411679999999</v>
      </c>
      <c r="AA57">
        <v>13.088087999999999</v>
      </c>
      <c r="AB57">
        <v>12.121704816000001</v>
      </c>
      <c r="AC57">
        <v>8.9164694943999994</v>
      </c>
      <c r="AD57">
        <v>11.2117433792</v>
      </c>
      <c r="AE57">
        <v>15.1671353808</v>
      </c>
      <c r="AF57">
        <v>8.7725000000000009</v>
      </c>
      <c r="AG57">
        <v>5.7013257600000005</v>
      </c>
      <c r="AH57">
        <v>21.528984360000003</v>
      </c>
      <c r="AI57">
        <v>0.97639100000000012</v>
      </c>
      <c r="AJ57">
        <v>0</v>
      </c>
      <c r="AK57">
        <v>15.571999999999997</v>
      </c>
      <c r="AL57">
        <v>0</v>
      </c>
      <c r="AM57">
        <v>4.9079790476190475</v>
      </c>
      <c r="AN57">
        <v>0.82259000000000004</v>
      </c>
      <c r="AO57">
        <v>8.2983263999999988</v>
      </c>
      <c r="AP57">
        <v>2.9082799199999996</v>
      </c>
      <c r="AQ57">
        <v>14.323530000000002</v>
      </c>
      <c r="AR57">
        <v>3.3870719999999999</v>
      </c>
      <c r="AS57">
        <v>9.8637059040000015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23.955049930558822</v>
      </c>
      <c r="BB57">
        <f t="shared" si="0"/>
        <v>660.47494978930263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3.0568956179232871</v>
      </c>
      <c r="L58">
        <v>339.99589362061886</v>
      </c>
      <c r="M58">
        <v>14.113989637305698</v>
      </c>
      <c r="N58">
        <v>36.241720038603262</v>
      </c>
      <c r="O58">
        <v>0</v>
      </c>
      <c r="P58">
        <v>38.529113375691068</v>
      </c>
      <c r="Q58">
        <v>5.8332689607708179</v>
      </c>
      <c r="R58">
        <v>13.008222554591685</v>
      </c>
      <c r="S58">
        <v>8.1028351648351649</v>
      </c>
      <c r="T58">
        <v>0</v>
      </c>
      <c r="U58">
        <v>42.827219211639822</v>
      </c>
      <c r="V58">
        <v>6.3641182305630029</v>
      </c>
      <c r="W58">
        <v>9.5035498708963484</v>
      </c>
      <c r="X58">
        <v>45.263572323379464</v>
      </c>
      <c r="Y58">
        <v>0</v>
      </c>
      <c r="Z58">
        <v>4.021411679999999</v>
      </c>
      <c r="AA58">
        <v>13.088087999999999</v>
      </c>
      <c r="AB58">
        <v>12.121704816000001</v>
      </c>
      <c r="AC58">
        <v>8.9164694943999994</v>
      </c>
      <c r="AD58">
        <v>11.2117433792</v>
      </c>
      <c r="AE58">
        <v>15.1671353808</v>
      </c>
      <c r="AF58">
        <v>8.7725000000000009</v>
      </c>
      <c r="AG58">
        <v>5.7013257600000005</v>
      </c>
      <c r="AH58">
        <v>21.528984360000003</v>
      </c>
      <c r="AI58">
        <v>0.97639100000000012</v>
      </c>
      <c r="AJ58">
        <v>0</v>
      </c>
      <c r="AK58">
        <v>15.571999999999997</v>
      </c>
      <c r="AL58">
        <v>0</v>
      </c>
      <c r="AM58">
        <v>4.9079790476190475</v>
      </c>
      <c r="AN58">
        <v>0.82259000000000004</v>
      </c>
      <c r="AO58">
        <v>8.2983263999999988</v>
      </c>
      <c r="AP58">
        <v>2.9082799199999996</v>
      </c>
      <c r="AQ58">
        <v>14.323530000000002</v>
      </c>
      <c r="AR58">
        <v>3.3870719999999999</v>
      </c>
      <c r="AS58">
        <v>9.8637059040000015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25.355037198951699</v>
      </c>
      <c r="BB58">
        <f t="shared" si="0"/>
        <v>699.07459854988576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2.9534743662428116</v>
      </c>
      <c r="L59">
        <v>329.99591927585698</v>
      </c>
      <c r="M59">
        <v>14.113989637305698</v>
      </c>
      <c r="N59">
        <v>36.241720038603262</v>
      </c>
      <c r="O59">
        <v>0</v>
      </c>
      <c r="P59">
        <v>38.529113375691068</v>
      </c>
      <c r="Q59">
        <v>6.6931630630630625</v>
      </c>
      <c r="R59">
        <v>13.008222554591685</v>
      </c>
      <c r="S59">
        <v>8.1028351648351649</v>
      </c>
      <c r="T59">
        <v>0</v>
      </c>
      <c r="U59">
        <v>42.827219211639822</v>
      </c>
      <c r="V59">
        <v>6.3641182305630029</v>
      </c>
      <c r="W59">
        <v>9.5035498708963484</v>
      </c>
      <c r="X59">
        <v>45.263572323379464</v>
      </c>
      <c r="Y59">
        <v>0</v>
      </c>
      <c r="Z59">
        <v>4.021411679999999</v>
      </c>
      <c r="AA59">
        <v>13.088087999999999</v>
      </c>
      <c r="AB59">
        <v>12.121704816000001</v>
      </c>
      <c r="AC59">
        <v>8.9164694943999994</v>
      </c>
      <c r="AD59">
        <v>11.2117433792</v>
      </c>
      <c r="AE59">
        <v>15.1671353808</v>
      </c>
      <c r="AF59">
        <v>8.7725000000000009</v>
      </c>
      <c r="AG59">
        <v>5.7013257600000005</v>
      </c>
      <c r="AH59">
        <v>21.528984360000003</v>
      </c>
      <c r="AI59">
        <v>0</v>
      </c>
      <c r="AJ59">
        <v>0</v>
      </c>
      <c r="AK59">
        <v>15.571999999999997</v>
      </c>
      <c r="AL59">
        <v>0</v>
      </c>
      <c r="AM59">
        <v>4.9079790476190475</v>
      </c>
      <c r="AN59">
        <v>0.82259000000000004</v>
      </c>
      <c r="AO59">
        <v>8.2983263999999988</v>
      </c>
      <c r="AP59">
        <v>2.9082799199999996</v>
      </c>
      <c r="AQ59">
        <v>14.323530000000002</v>
      </c>
      <c r="AR59">
        <v>3.3870719999999999</v>
      </c>
      <c r="AS59">
        <v>4.5397809599999999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24.811003569492136</v>
      </c>
      <c r="BB59">
        <f t="shared" si="0"/>
        <v>684.07481474119527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2.9534743662428116</v>
      </c>
      <c r="L60">
        <v>359.99584573842003</v>
      </c>
      <c r="M60">
        <v>14.113989637305698</v>
      </c>
      <c r="N60">
        <v>36.241720038603262</v>
      </c>
      <c r="O60">
        <v>0</v>
      </c>
      <c r="P60">
        <v>38.529113375691068</v>
      </c>
      <c r="Q60">
        <v>6.6931630630630625</v>
      </c>
      <c r="R60">
        <v>13.008222554591685</v>
      </c>
      <c r="S60">
        <v>8.1028351648351649</v>
      </c>
      <c r="T60">
        <v>0</v>
      </c>
      <c r="U60">
        <v>42.827219211639822</v>
      </c>
      <c r="V60">
        <v>6.3641182305630029</v>
      </c>
      <c r="W60">
        <v>9.5035498708963484</v>
      </c>
      <c r="X60">
        <v>45.263572323379464</v>
      </c>
      <c r="Y60">
        <v>0</v>
      </c>
      <c r="Z60">
        <v>4.021411679999999</v>
      </c>
      <c r="AA60">
        <v>13.088087999999999</v>
      </c>
      <c r="AB60">
        <v>12.121704816000001</v>
      </c>
      <c r="AC60">
        <v>8.9164694943999994</v>
      </c>
      <c r="AD60">
        <v>11.2117433792</v>
      </c>
      <c r="AE60">
        <v>15.1671353808</v>
      </c>
      <c r="AF60">
        <v>8.7725000000000009</v>
      </c>
      <c r="AG60">
        <v>5.7013257600000005</v>
      </c>
      <c r="AH60">
        <v>25.62559272</v>
      </c>
      <c r="AI60">
        <v>0</v>
      </c>
      <c r="AJ60">
        <v>0</v>
      </c>
      <c r="AK60">
        <v>15.571999999999997</v>
      </c>
      <c r="AL60">
        <v>0</v>
      </c>
      <c r="AM60">
        <v>4.9079790476190475</v>
      </c>
      <c r="AN60">
        <v>0.82259000000000004</v>
      </c>
      <c r="AO60">
        <v>8.2983263999999988</v>
      </c>
      <c r="AP60">
        <v>2.9082799199999996</v>
      </c>
      <c r="AQ60">
        <v>14.323530000000002</v>
      </c>
      <c r="AR60">
        <v>3.3870719999999999</v>
      </c>
      <c r="AS60">
        <v>4.5397809599999999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26.00438244168182</v>
      </c>
      <c r="BB60">
        <f t="shared" si="0"/>
        <v>716.97797069156854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2.9531420701652653</v>
      </c>
      <c r="L61">
        <v>359.99584573842003</v>
      </c>
      <c r="M61">
        <v>14.113989637305698</v>
      </c>
      <c r="N61">
        <v>36.241720038603262</v>
      </c>
      <c r="O61">
        <v>0</v>
      </c>
      <c r="P61">
        <v>38.529113375691068</v>
      </c>
      <c r="Q61">
        <v>6.6931630630630625</v>
      </c>
      <c r="R61">
        <v>13.008222554591685</v>
      </c>
      <c r="S61">
        <v>8.1028351648351649</v>
      </c>
      <c r="T61">
        <v>0</v>
      </c>
      <c r="U61">
        <v>42.827219211639822</v>
      </c>
      <c r="V61">
        <v>6.3641182305630029</v>
      </c>
      <c r="W61">
        <v>9.5035498708963484</v>
      </c>
      <c r="X61">
        <v>45.263572323379464</v>
      </c>
      <c r="Y61">
        <v>0</v>
      </c>
      <c r="Z61">
        <v>6.0321175199999999</v>
      </c>
      <c r="AA61">
        <v>13.088087999999999</v>
      </c>
      <c r="AB61">
        <v>12.121704816000001</v>
      </c>
      <c r="AC61">
        <v>8.9164694943999994</v>
      </c>
      <c r="AD61">
        <v>8.3893539599999993</v>
      </c>
      <c r="AE61">
        <v>15.1671353808</v>
      </c>
      <c r="AF61">
        <v>8.7725000000000009</v>
      </c>
      <c r="AG61">
        <v>5.7013257600000005</v>
      </c>
      <c r="AH61">
        <v>28.705312479999996</v>
      </c>
      <c r="AI61">
        <v>0</v>
      </c>
      <c r="AJ61">
        <v>0</v>
      </c>
      <c r="AK61">
        <v>15.571999999999997</v>
      </c>
      <c r="AL61">
        <v>0</v>
      </c>
      <c r="AM61">
        <v>4.9079790476190475</v>
      </c>
      <c r="AN61">
        <v>0.82259000000000004</v>
      </c>
      <c r="AO61">
        <v>8.2983263999999988</v>
      </c>
      <c r="AP61">
        <v>2.9082799199999996</v>
      </c>
      <c r="AQ61">
        <v>14.323530000000002</v>
      </c>
      <c r="AR61">
        <v>4.7419007999999998</v>
      </c>
      <c r="AS61">
        <v>4.5397809599999999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26.131170944519106</v>
      </c>
      <c r="BB61">
        <f t="shared" si="0"/>
        <v>720.47371487345379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2.9534541398766567</v>
      </c>
      <c r="L62">
        <v>349.9958691341705</v>
      </c>
      <c r="M62">
        <v>14.113989637305698</v>
      </c>
      <c r="N62">
        <v>36.241720038603262</v>
      </c>
      <c r="O62">
        <v>0</v>
      </c>
      <c r="P62">
        <v>38.529113375691068</v>
      </c>
      <c r="Q62">
        <v>6.6931630630630625</v>
      </c>
      <c r="R62">
        <v>13.008222554591685</v>
      </c>
      <c r="S62">
        <v>8.1028351648351649</v>
      </c>
      <c r="T62">
        <v>0</v>
      </c>
      <c r="U62">
        <v>42.827219211639822</v>
      </c>
      <c r="V62">
        <v>6.3641182305630029</v>
      </c>
      <c r="W62">
        <v>9.5035498708963484</v>
      </c>
      <c r="X62">
        <v>45.263572323379464</v>
      </c>
      <c r="Y62">
        <v>0</v>
      </c>
      <c r="Z62">
        <v>6.0321175199999999</v>
      </c>
      <c r="AA62">
        <v>13.088087999999999</v>
      </c>
      <c r="AB62">
        <v>12.121704816000001</v>
      </c>
      <c r="AC62">
        <v>8.9164694943999994</v>
      </c>
      <c r="AD62">
        <v>8.3893539599999993</v>
      </c>
      <c r="AE62">
        <v>15.1671353808</v>
      </c>
      <c r="AF62">
        <v>8.7725000000000009</v>
      </c>
      <c r="AG62">
        <v>5.7013257600000005</v>
      </c>
      <c r="AH62">
        <v>30.099902559999997</v>
      </c>
      <c r="AI62">
        <v>0</v>
      </c>
      <c r="AJ62">
        <v>0</v>
      </c>
      <c r="AK62">
        <v>15.571999999999997</v>
      </c>
      <c r="AL62">
        <v>0</v>
      </c>
      <c r="AM62">
        <v>4.9079790476190475</v>
      </c>
      <c r="AN62">
        <v>0.82259000000000004</v>
      </c>
      <c r="AO62">
        <v>8.2983263999999988</v>
      </c>
      <c r="AP62">
        <v>2.9082799199999996</v>
      </c>
      <c r="AQ62">
        <v>14.323530000000002</v>
      </c>
      <c r="AR62">
        <v>4.7419007999999998</v>
      </c>
      <c r="AS62">
        <v>4.5397809599999999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25.829993338610265</v>
      </c>
      <c r="BB62">
        <f t="shared" si="0"/>
        <v>712.16981802482462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2.9534061933783566</v>
      </c>
      <c r="L63">
        <v>339.99589362061886</v>
      </c>
      <c r="M63">
        <v>14.113989637305698</v>
      </c>
      <c r="N63">
        <v>36.241720038603262</v>
      </c>
      <c r="O63">
        <v>0</v>
      </c>
      <c r="P63">
        <v>38.529113375691068</v>
      </c>
      <c r="Q63">
        <v>6.6931630630630625</v>
      </c>
      <c r="R63">
        <v>13.008222554591685</v>
      </c>
      <c r="S63">
        <v>8.1028351648351649</v>
      </c>
      <c r="T63">
        <v>0</v>
      </c>
      <c r="U63">
        <v>42.827219211639822</v>
      </c>
      <c r="V63">
        <v>6.3641182305630029</v>
      </c>
      <c r="W63">
        <v>9.5035498708963484</v>
      </c>
      <c r="X63">
        <v>45.263572323379464</v>
      </c>
      <c r="Y63">
        <v>0</v>
      </c>
      <c r="Z63">
        <v>6.0321175199999999</v>
      </c>
      <c r="AA63">
        <v>13.088087999999999</v>
      </c>
      <c r="AB63">
        <v>12.121704816000001</v>
      </c>
      <c r="AC63">
        <v>8.9164694943999994</v>
      </c>
      <c r="AD63">
        <v>8.3893539599999993</v>
      </c>
      <c r="AE63">
        <v>15.1671353808</v>
      </c>
      <c r="AF63">
        <v>8.7725000000000009</v>
      </c>
      <c r="AG63">
        <v>5.7013257600000005</v>
      </c>
      <c r="AH63">
        <v>43.057968720000005</v>
      </c>
      <c r="AI63">
        <v>0</v>
      </c>
      <c r="AJ63">
        <v>0</v>
      </c>
      <c r="AK63">
        <v>15.571999999999997</v>
      </c>
      <c r="AL63">
        <v>0</v>
      </c>
      <c r="AM63">
        <v>4.9079790476190475</v>
      </c>
      <c r="AN63">
        <v>0.82259000000000004</v>
      </c>
      <c r="AO63">
        <v>8.2983263999999988</v>
      </c>
      <c r="AP63">
        <v>2.9082799199999996</v>
      </c>
      <c r="AQ63">
        <v>14.323530000000002</v>
      </c>
      <c r="AR63">
        <v>4.7419007999999998</v>
      </c>
      <c r="AS63">
        <v>4.5397809599999999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25.933524833108535</v>
      </c>
      <c r="BB63">
        <f t="shared" si="0"/>
        <v>715.02432923027641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2.9534061933783566</v>
      </c>
      <c r="L64">
        <v>339.99589362061886</v>
      </c>
      <c r="M64">
        <v>14.113989637305698</v>
      </c>
      <c r="N64">
        <v>36.241720038603262</v>
      </c>
      <c r="O64">
        <v>0</v>
      </c>
      <c r="P64">
        <v>38.529113375691068</v>
      </c>
      <c r="Q64">
        <v>6.6931630630630625</v>
      </c>
      <c r="R64">
        <v>13.008222554591685</v>
      </c>
      <c r="S64">
        <v>8.1028351648351649</v>
      </c>
      <c r="T64">
        <v>0</v>
      </c>
      <c r="U64">
        <v>42.827219211639822</v>
      </c>
      <c r="V64">
        <v>6.3641182305630029</v>
      </c>
      <c r="W64">
        <v>9.5035498708963484</v>
      </c>
      <c r="X64">
        <v>45.263572323379464</v>
      </c>
      <c r="Y64">
        <v>0</v>
      </c>
      <c r="Z64">
        <v>6.0321175199999999</v>
      </c>
      <c r="AA64">
        <v>13.088087999999999</v>
      </c>
      <c r="AB64">
        <v>12.121704816000001</v>
      </c>
      <c r="AC64">
        <v>8.9164694943999994</v>
      </c>
      <c r="AD64">
        <v>8.3893539599999993</v>
      </c>
      <c r="AE64">
        <v>15.1671353808</v>
      </c>
      <c r="AF64">
        <v>8.7725000000000009</v>
      </c>
      <c r="AG64">
        <v>5.7013257600000005</v>
      </c>
      <c r="AH64">
        <v>43.057968720000005</v>
      </c>
      <c r="AI64">
        <v>0</v>
      </c>
      <c r="AJ64">
        <v>0</v>
      </c>
      <c r="AK64">
        <v>15.571999999999997</v>
      </c>
      <c r="AL64">
        <v>0</v>
      </c>
      <c r="AM64">
        <v>4.9079790476190475</v>
      </c>
      <c r="AN64">
        <v>0.82259000000000004</v>
      </c>
      <c r="AO64">
        <v>8.2983263999999988</v>
      </c>
      <c r="AP64">
        <v>2.9082799199999996</v>
      </c>
      <c r="AQ64">
        <v>15.927919999999999</v>
      </c>
      <c r="AR64">
        <v>4.7419007999999998</v>
      </c>
      <c r="AS64">
        <v>4.5397809599999999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25.989678483108534</v>
      </c>
      <c r="BB64">
        <f t="shared" si="0"/>
        <v>716.57256558027643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2.9534061933783566</v>
      </c>
      <c r="L65">
        <v>340.00244037871033</v>
      </c>
      <c r="M65">
        <v>14.113989637305698</v>
      </c>
      <c r="N65">
        <v>36.241720038603262</v>
      </c>
      <c r="O65">
        <v>0</v>
      </c>
      <c r="P65">
        <v>38.529113375691068</v>
      </c>
      <c r="Q65">
        <v>6.6931630630630625</v>
      </c>
      <c r="R65">
        <v>13.008222554591685</v>
      </c>
      <c r="S65">
        <v>8.1028351648351649</v>
      </c>
      <c r="T65">
        <v>0</v>
      </c>
      <c r="U65">
        <v>42.827219211639822</v>
      </c>
      <c r="V65">
        <v>6.3641100000000002</v>
      </c>
      <c r="W65">
        <v>9.5035498708963484</v>
      </c>
      <c r="X65">
        <v>45.25528521060221</v>
      </c>
      <c r="Y65">
        <v>0</v>
      </c>
      <c r="Z65">
        <v>4.021411679999999</v>
      </c>
      <c r="AA65">
        <v>13.088087999999999</v>
      </c>
      <c r="AB65">
        <v>12.121704816000001</v>
      </c>
      <c r="AC65">
        <v>8.9164694943999994</v>
      </c>
      <c r="AD65">
        <v>8.3893539599999993</v>
      </c>
      <c r="AE65">
        <v>15.1671353808</v>
      </c>
      <c r="AF65">
        <v>8.7725000000000009</v>
      </c>
      <c r="AG65">
        <v>5.7013257600000005</v>
      </c>
      <c r="AH65">
        <v>43.057968720000005</v>
      </c>
      <c r="AI65">
        <v>0</v>
      </c>
      <c r="AJ65">
        <v>0</v>
      </c>
      <c r="AK65">
        <v>15.571999999999997</v>
      </c>
      <c r="AL65">
        <v>0</v>
      </c>
      <c r="AM65">
        <v>4.9079790476190475</v>
      </c>
      <c r="AN65">
        <v>0.82259000000000004</v>
      </c>
      <c r="AO65">
        <v>8.2983263999999988</v>
      </c>
      <c r="AP65">
        <v>2.9082799199999996</v>
      </c>
      <c r="AQ65">
        <v>19.098039999999997</v>
      </c>
      <c r="AR65">
        <v>4.7419007999999998</v>
      </c>
      <c r="AS65">
        <v>4.5397809599999999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26.030196993314597</v>
      </c>
      <c r="BB65">
        <f t="shared" si="0"/>
        <v>717.6897126448215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2.9534061933783566</v>
      </c>
      <c r="L66">
        <v>340.00244037871033</v>
      </c>
      <c r="M66">
        <v>14.113989637305698</v>
      </c>
      <c r="N66">
        <v>36.241720038603262</v>
      </c>
      <c r="O66">
        <v>0</v>
      </c>
      <c r="P66">
        <v>38.529113375691068</v>
      </c>
      <c r="Q66">
        <v>6.6931630630630625</v>
      </c>
      <c r="R66">
        <v>13.008222554591685</v>
      </c>
      <c r="S66">
        <v>8.1028351648351649</v>
      </c>
      <c r="T66">
        <v>0</v>
      </c>
      <c r="U66">
        <v>42.827219211639822</v>
      </c>
      <c r="V66">
        <v>6.3641100000000002</v>
      </c>
      <c r="W66">
        <v>9.5035498708963484</v>
      </c>
      <c r="X66">
        <v>45.25528521060221</v>
      </c>
      <c r="Y66">
        <v>0</v>
      </c>
      <c r="Z66">
        <v>4.021411679999999</v>
      </c>
      <c r="AA66">
        <v>13.088087999999999</v>
      </c>
      <c r="AB66">
        <v>12.121704816000001</v>
      </c>
      <c r="AC66">
        <v>8.9164694943999994</v>
      </c>
      <c r="AD66">
        <v>11.18580528</v>
      </c>
      <c r="AE66">
        <v>15.1671353808</v>
      </c>
      <c r="AF66">
        <v>8.7725000000000009</v>
      </c>
      <c r="AG66">
        <v>5.7013257600000005</v>
      </c>
      <c r="AH66">
        <v>43.057968720000005</v>
      </c>
      <c r="AI66">
        <v>0</v>
      </c>
      <c r="AJ66">
        <v>0</v>
      </c>
      <c r="AK66">
        <v>15.571999999999997</v>
      </c>
      <c r="AL66">
        <v>0</v>
      </c>
      <c r="AM66">
        <v>4.9079790476190475</v>
      </c>
      <c r="AN66">
        <v>0.82259000000000004</v>
      </c>
      <c r="AO66">
        <v>8.2983263999999988</v>
      </c>
      <c r="AP66">
        <v>2.9082799199999996</v>
      </c>
      <c r="AQ66">
        <v>19.098039999999997</v>
      </c>
      <c r="AR66">
        <v>5.4193151999999998</v>
      </c>
      <c r="AS66">
        <v>4.5397809599999999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26.151782446914595</v>
      </c>
      <c r="BB66">
        <f t="shared" si="0"/>
        <v>721.04199291122143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2.9533301173276452</v>
      </c>
      <c r="L67">
        <v>299.99641673684209</v>
      </c>
      <c r="M67">
        <v>14.113989637305698</v>
      </c>
      <c r="N67">
        <v>36.241720038603262</v>
      </c>
      <c r="O67">
        <v>0</v>
      </c>
      <c r="P67">
        <v>39.350727272727283</v>
      </c>
      <c r="Q67">
        <v>6.6931630630630625</v>
      </c>
      <c r="R67">
        <v>13.011072175211549</v>
      </c>
      <c r="S67">
        <v>8.1029584509883001</v>
      </c>
      <c r="T67">
        <v>0</v>
      </c>
      <c r="U67">
        <v>42.827219211639822</v>
      </c>
      <c r="V67">
        <v>6.3641100000000002</v>
      </c>
      <c r="W67">
        <v>9.5037057248074994</v>
      </c>
      <c r="X67">
        <v>45.25528521060221</v>
      </c>
      <c r="Y67">
        <v>0</v>
      </c>
      <c r="Z67">
        <v>4.021411679999999</v>
      </c>
      <c r="AA67">
        <v>13.088087999999999</v>
      </c>
      <c r="AB67">
        <v>12.121704816000001</v>
      </c>
      <c r="AC67">
        <v>8.9164694943999994</v>
      </c>
      <c r="AD67">
        <v>11.18580528</v>
      </c>
      <c r="AE67">
        <v>15.1671353808</v>
      </c>
      <c r="AF67">
        <v>8.7725000000000009</v>
      </c>
      <c r="AG67">
        <v>5.7013257600000005</v>
      </c>
      <c r="AH67">
        <v>43.057968720000005</v>
      </c>
      <c r="AI67">
        <v>0</v>
      </c>
      <c r="AJ67">
        <v>0</v>
      </c>
      <c r="AK67">
        <v>15.571999999999997</v>
      </c>
      <c r="AL67">
        <v>0</v>
      </c>
      <c r="AM67">
        <v>4.9079790476190475</v>
      </c>
      <c r="AN67">
        <v>0.82259000000000004</v>
      </c>
      <c r="AO67">
        <v>8.2983263999999988</v>
      </c>
      <c r="AP67">
        <v>2.9082799199999996</v>
      </c>
      <c r="AQ67">
        <v>19.098039999999997</v>
      </c>
      <c r="AR67">
        <v>16.257945599999996</v>
      </c>
      <c r="AS67">
        <v>6.6033177600000004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25.232011090814225</v>
      </c>
      <c r="BB67">
        <f t="shared" si="0"/>
        <v>695.68257440712318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2.9533301173276452</v>
      </c>
      <c r="L68">
        <v>299.99641673684209</v>
      </c>
      <c r="M68">
        <v>14.113989637305698</v>
      </c>
      <c r="N68">
        <v>36.241720038603262</v>
      </c>
      <c r="O68">
        <v>0</v>
      </c>
      <c r="P68">
        <v>39.813074035620161</v>
      </c>
      <c r="Q68">
        <v>6.6931244064577404</v>
      </c>
      <c r="R68">
        <v>13.011072175211549</v>
      </c>
      <c r="S68">
        <v>8.1029584509883001</v>
      </c>
      <c r="T68">
        <v>0</v>
      </c>
      <c r="U68">
        <v>42.827219211639822</v>
      </c>
      <c r="V68">
        <v>6.3641100000000002</v>
      </c>
      <c r="W68">
        <v>9.5037057248074994</v>
      </c>
      <c r="X68">
        <v>45.25528521060221</v>
      </c>
      <c r="Y68">
        <v>0</v>
      </c>
      <c r="Z68">
        <v>4.021411679999999</v>
      </c>
      <c r="AA68">
        <v>13.088087999999999</v>
      </c>
      <c r="AB68">
        <v>12.121704816000001</v>
      </c>
      <c r="AC68">
        <v>8.9164694943999994</v>
      </c>
      <c r="AD68">
        <v>11.18580528</v>
      </c>
      <c r="AE68">
        <v>15.1671353808</v>
      </c>
      <c r="AF68">
        <v>8.7725000000000009</v>
      </c>
      <c r="AG68">
        <v>5.7013257600000005</v>
      </c>
      <c r="AH68">
        <v>43.057968720000005</v>
      </c>
      <c r="AI68">
        <v>0.97639100000000012</v>
      </c>
      <c r="AJ68">
        <v>0</v>
      </c>
      <c r="AK68">
        <v>15.571999999999997</v>
      </c>
      <c r="AL68">
        <v>0</v>
      </c>
      <c r="AM68">
        <v>4.9079790476190475</v>
      </c>
      <c r="AN68">
        <v>0.82259000000000004</v>
      </c>
      <c r="AO68">
        <v>8.2983263999999988</v>
      </c>
      <c r="AP68">
        <v>2.9082799199999996</v>
      </c>
      <c r="AQ68">
        <v>19.098039999999997</v>
      </c>
      <c r="AR68">
        <v>16.257945599999996</v>
      </c>
      <c r="AS68">
        <v>6.6033177600000004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25.282365519240592</v>
      </c>
      <c r="BB68">
        <f t="shared" ref="BB68:BB99" si="1">SUM(B68:AZ68)-BA68</f>
        <v>697.07091908498444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2.9533248882265286</v>
      </c>
      <c r="L69">
        <v>460.92534320067045</v>
      </c>
      <c r="M69">
        <v>14.113989637305698</v>
      </c>
      <c r="N69">
        <v>36.241720038603262</v>
      </c>
      <c r="O69">
        <v>0</v>
      </c>
      <c r="P69">
        <v>38.529880353164444</v>
      </c>
      <c r="Q69">
        <v>6.6931244064577404</v>
      </c>
      <c r="R69">
        <v>13.011072175211549</v>
      </c>
      <c r="S69">
        <v>8.1029584509883001</v>
      </c>
      <c r="T69">
        <v>0</v>
      </c>
      <c r="U69">
        <v>42.827219211639822</v>
      </c>
      <c r="V69">
        <v>6.3641100000000002</v>
      </c>
      <c r="W69">
        <v>9.5037057248074994</v>
      </c>
      <c r="X69">
        <v>45.25528521060221</v>
      </c>
      <c r="Y69">
        <v>0</v>
      </c>
      <c r="Z69">
        <v>4.021411679999999</v>
      </c>
      <c r="AA69">
        <v>13.088087999999999</v>
      </c>
      <c r="AB69">
        <v>12.121704816000001</v>
      </c>
      <c r="AC69">
        <v>5.9383226239999995</v>
      </c>
      <c r="AD69">
        <v>11.18580528</v>
      </c>
      <c r="AE69">
        <v>15.1671353808</v>
      </c>
      <c r="AF69">
        <v>8.7725000000000009</v>
      </c>
      <c r="AG69">
        <v>5.7013257600000005</v>
      </c>
      <c r="AH69">
        <v>43.057968720000005</v>
      </c>
      <c r="AI69">
        <v>4.2961203999999995</v>
      </c>
      <c r="AJ69">
        <v>0</v>
      </c>
      <c r="AK69">
        <v>15.571999999999997</v>
      </c>
      <c r="AL69">
        <v>0</v>
      </c>
      <c r="AM69">
        <v>4.9079790476190475</v>
      </c>
      <c r="AN69">
        <v>0.82259000000000004</v>
      </c>
      <c r="AO69">
        <v>8.2983263999999988</v>
      </c>
      <c r="AP69">
        <v>2.9082799199999996</v>
      </c>
      <c r="AQ69">
        <v>19.098039999999997</v>
      </c>
      <c r="AR69">
        <v>3.3870719999999999</v>
      </c>
      <c r="AS69">
        <v>4.5397809599999999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30.35921669723324</v>
      </c>
      <c r="BB69">
        <f t="shared" si="1"/>
        <v>837.04696758886314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2.9533248882265286</v>
      </c>
      <c r="L70">
        <v>460.92534320067045</v>
      </c>
      <c r="M70">
        <v>14.113989637305698</v>
      </c>
      <c r="N70">
        <v>36.241720038603262</v>
      </c>
      <c r="O70">
        <v>0</v>
      </c>
      <c r="P70">
        <v>38.529880353164444</v>
      </c>
      <c r="Q70">
        <v>6.6931244064577404</v>
      </c>
      <c r="R70">
        <v>13.011072175211549</v>
      </c>
      <c r="S70">
        <v>8.1029584509883001</v>
      </c>
      <c r="T70">
        <v>0</v>
      </c>
      <c r="U70">
        <v>42.827219211639822</v>
      </c>
      <c r="V70">
        <v>6.3641100000000002</v>
      </c>
      <c r="W70">
        <v>9.5037057248074994</v>
      </c>
      <c r="X70">
        <v>45.25528521060221</v>
      </c>
      <c r="Y70">
        <v>0</v>
      </c>
      <c r="Z70">
        <v>4.021411679999999</v>
      </c>
      <c r="AA70">
        <v>13.088087999999999</v>
      </c>
      <c r="AB70">
        <v>12.121704816000001</v>
      </c>
      <c r="AC70">
        <v>5.9383226239999995</v>
      </c>
      <c r="AD70">
        <v>11.2117433792</v>
      </c>
      <c r="AE70">
        <v>15.1671353808</v>
      </c>
      <c r="AF70">
        <v>8.7725000000000009</v>
      </c>
      <c r="AG70">
        <v>5.7013257600000005</v>
      </c>
      <c r="AH70">
        <v>43.057968720000005</v>
      </c>
      <c r="AI70">
        <v>4.2961203999999995</v>
      </c>
      <c r="AJ70">
        <v>0</v>
      </c>
      <c r="AK70">
        <v>15.571999999999997</v>
      </c>
      <c r="AL70">
        <v>0</v>
      </c>
      <c r="AM70">
        <v>4.9079790476190475</v>
      </c>
      <c r="AN70">
        <v>0.82259000000000004</v>
      </c>
      <c r="AO70">
        <v>8.2983263999999988</v>
      </c>
      <c r="AP70">
        <v>2.9082799199999996</v>
      </c>
      <c r="AQ70">
        <v>19.098039999999997</v>
      </c>
      <c r="AR70">
        <v>3.3870719999999999</v>
      </c>
      <c r="AS70">
        <v>4.5397809599999999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30.360124518433242</v>
      </c>
      <c r="BB70">
        <f t="shared" si="1"/>
        <v>837.07199786686317</v>
      </c>
    </row>
    <row r="71" spans="1:54">
      <c r="A71" t="s">
        <v>113</v>
      </c>
      <c r="B71">
        <v>0</v>
      </c>
      <c r="C71">
        <v>0</v>
      </c>
      <c r="D71">
        <v>0.15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2.9533248882265286</v>
      </c>
      <c r="L71">
        <v>460.92534320067045</v>
      </c>
      <c r="M71">
        <v>14.113989637305698</v>
      </c>
      <c r="N71">
        <v>36.241720038603262</v>
      </c>
      <c r="O71">
        <v>0</v>
      </c>
      <c r="P71">
        <v>38.529880353164444</v>
      </c>
      <c r="Q71">
        <v>6.6931244064577404</v>
      </c>
      <c r="R71">
        <v>13.011072175211549</v>
      </c>
      <c r="S71">
        <v>8.1029584509883001</v>
      </c>
      <c r="T71">
        <v>0</v>
      </c>
      <c r="U71">
        <v>42.827219211639822</v>
      </c>
      <c r="V71">
        <v>6.3641100000000002</v>
      </c>
      <c r="W71">
        <v>9.5037057248074994</v>
      </c>
      <c r="X71">
        <v>45.25528521060221</v>
      </c>
      <c r="Y71">
        <v>0</v>
      </c>
      <c r="Z71">
        <v>4.021411679999999</v>
      </c>
      <c r="AA71">
        <v>13.088087999999999</v>
      </c>
      <c r="AB71">
        <v>12.121704816000001</v>
      </c>
      <c r="AC71">
        <v>5.9383226239999995</v>
      </c>
      <c r="AD71">
        <v>11.2117433792</v>
      </c>
      <c r="AE71">
        <v>15.1671353808</v>
      </c>
      <c r="AF71">
        <v>8.7725000000000009</v>
      </c>
      <c r="AG71">
        <v>5.7013257600000005</v>
      </c>
      <c r="AH71">
        <v>43.057968720000005</v>
      </c>
      <c r="AI71">
        <v>4.2961203999999995</v>
      </c>
      <c r="AJ71">
        <v>0</v>
      </c>
      <c r="AK71">
        <v>15.571999999999997</v>
      </c>
      <c r="AL71">
        <v>0</v>
      </c>
      <c r="AM71">
        <v>4.9079790476190475</v>
      </c>
      <c r="AN71">
        <v>0.82259000000000004</v>
      </c>
      <c r="AO71">
        <v>8.2983263999999988</v>
      </c>
      <c r="AP71">
        <v>2.9082799199999996</v>
      </c>
      <c r="AQ71">
        <v>19.098039999999997</v>
      </c>
      <c r="AR71">
        <v>3.3870719999999999</v>
      </c>
      <c r="AS71">
        <v>4.5397809599999999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30.365374518433239</v>
      </c>
      <c r="BB71">
        <f t="shared" si="1"/>
        <v>837.21674786686333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2.9533248882265286</v>
      </c>
      <c r="L72">
        <v>460.92534320067045</v>
      </c>
      <c r="M72">
        <v>14.113989637305698</v>
      </c>
      <c r="N72">
        <v>36.241720038603262</v>
      </c>
      <c r="O72">
        <v>0</v>
      </c>
      <c r="P72">
        <v>38.529880353164444</v>
      </c>
      <c r="Q72">
        <v>6.6931244064577404</v>
      </c>
      <c r="R72">
        <v>13.011072175211549</v>
      </c>
      <c r="S72">
        <v>8.1029584509883001</v>
      </c>
      <c r="T72">
        <v>0</v>
      </c>
      <c r="U72">
        <v>42.827219211639822</v>
      </c>
      <c r="V72">
        <v>6.3641100000000002</v>
      </c>
      <c r="W72">
        <v>9.5037057248074994</v>
      </c>
      <c r="X72">
        <v>45.25528521060221</v>
      </c>
      <c r="Y72">
        <v>0</v>
      </c>
      <c r="Z72">
        <v>4.021411679999999</v>
      </c>
      <c r="AA72">
        <v>13.088087999999999</v>
      </c>
      <c r="AB72">
        <v>12.121704816000001</v>
      </c>
      <c r="AC72">
        <v>5.9383226239999995</v>
      </c>
      <c r="AD72">
        <v>11.2117433792</v>
      </c>
      <c r="AE72">
        <v>15.1671353808</v>
      </c>
      <c r="AF72">
        <v>8.7725000000000009</v>
      </c>
      <c r="AG72">
        <v>5.7013257600000005</v>
      </c>
      <c r="AH72">
        <v>43.057968720000005</v>
      </c>
      <c r="AI72">
        <v>4.2961203999999995</v>
      </c>
      <c r="AJ72">
        <v>0</v>
      </c>
      <c r="AK72">
        <v>15.571999999999997</v>
      </c>
      <c r="AL72">
        <v>0</v>
      </c>
      <c r="AM72">
        <v>4.9079790476190475</v>
      </c>
      <c r="AN72">
        <v>0.82259000000000004</v>
      </c>
      <c r="AO72">
        <v>8.2983263999999988</v>
      </c>
      <c r="AP72">
        <v>2.9082799199999996</v>
      </c>
      <c r="AQ72">
        <v>19.098039999999997</v>
      </c>
      <c r="AR72">
        <v>4.7419007999999998</v>
      </c>
      <c r="AS72">
        <v>4.5397809599999999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30.407543526433244</v>
      </c>
      <c r="BB72">
        <f t="shared" si="1"/>
        <v>838.37940765886333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</v>
      </c>
      <c r="H73">
        <v>0</v>
      </c>
      <c r="I73">
        <v>0</v>
      </c>
      <c r="J73">
        <v>0</v>
      </c>
      <c r="K73">
        <v>2.9533188374441077</v>
      </c>
      <c r="L73">
        <v>460.92521732508322</v>
      </c>
      <c r="M73">
        <v>14.113989637305698</v>
      </c>
      <c r="N73">
        <v>36.241720038603262</v>
      </c>
      <c r="O73">
        <v>0</v>
      </c>
      <c r="P73">
        <v>38.529880353164444</v>
      </c>
      <c r="Q73">
        <v>6.6931244064577404</v>
      </c>
      <c r="R73">
        <v>13.011072175211549</v>
      </c>
      <c r="S73">
        <v>8.1029584509883001</v>
      </c>
      <c r="T73">
        <v>0</v>
      </c>
      <c r="U73">
        <v>42.827219211639822</v>
      </c>
      <c r="V73">
        <v>6.3641100000000002</v>
      </c>
      <c r="W73">
        <v>9.5037057248074994</v>
      </c>
      <c r="X73">
        <v>45.25528521060221</v>
      </c>
      <c r="Y73">
        <v>0</v>
      </c>
      <c r="Z73">
        <v>4.021411679999999</v>
      </c>
      <c r="AA73">
        <v>13.088087999999999</v>
      </c>
      <c r="AB73">
        <v>12.121704816000001</v>
      </c>
      <c r="AC73">
        <v>5.9383226239999995</v>
      </c>
      <c r="AD73">
        <v>11.2117433792</v>
      </c>
      <c r="AE73">
        <v>15.1671353808</v>
      </c>
      <c r="AF73">
        <v>8.7725000000000009</v>
      </c>
      <c r="AG73">
        <v>5.7013257600000005</v>
      </c>
      <c r="AH73">
        <v>43.057968720000005</v>
      </c>
      <c r="AI73">
        <v>4.2961203999999995</v>
      </c>
      <c r="AJ73">
        <v>0</v>
      </c>
      <c r="AK73">
        <v>15.571999999999997</v>
      </c>
      <c r="AL73">
        <v>0</v>
      </c>
      <c r="AM73">
        <v>4.9079790476190475</v>
      </c>
      <c r="AN73">
        <v>0.82259000000000004</v>
      </c>
      <c r="AO73">
        <v>7.6669320000000001</v>
      </c>
      <c r="AP73">
        <v>2.9082799199999996</v>
      </c>
      <c r="AQ73">
        <v>19.098039999999997</v>
      </c>
      <c r="AR73">
        <v>4.0644863999999989</v>
      </c>
      <c r="AS73">
        <v>4.5397809599999999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30.536730960709335</v>
      </c>
      <c r="BB73">
        <f t="shared" si="1"/>
        <v>841.94127949821745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2.9533188374441077</v>
      </c>
      <c r="L74">
        <v>460.92521732508322</v>
      </c>
      <c r="M74">
        <v>14.113989637305698</v>
      </c>
      <c r="N74">
        <v>36.241720038603262</v>
      </c>
      <c r="O74">
        <v>0</v>
      </c>
      <c r="P74">
        <v>38.529880353164444</v>
      </c>
      <c r="Q74">
        <v>6.6931244064577404</v>
      </c>
      <c r="R74">
        <v>13.011072175211549</v>
      </c>
      <c r="S74">
        <v>8.1029584509883001</v>
      </c>
      <c r="T74">
        <v>0</v>
      </c>
      <c r="U74">
        <v>42.827219211639822</v>
      </c>
      <c r="V74">
        <v>6.3641100000000002</v>
      </c>
      <c r="W74">
        <v>9.5037057248074994</v>
      </c>
      <c r="X74">
        <v>45.25528521060221</v>
      </c>
      <c r="Y74">
        <v>0</v>
      </c>
      <c r="Z74">
        <v>4.021411679999999</v>
      </c>
      <c r="AA74">
        <v>13.088087999999999</v>
      </c>
      <c r="AB74">
        <v>12.121704816000001</v>
      </c>
      <c r="AC74">
        <v>5.9383226239999995</v>
      </c>
      <c r="AD74">
        <v>11.2117433792</v>
      </c>
      <c r="AE74">
        <v>15.1671353808</v>
      </c>
      <c r="AF74">
        <v>8.7725000000000009</v>
      </c>
      <c r="AG74">
        <v>5.7013257600000005</v>
      </c>
      <c r="AH74">
        <v>43.057968720000005</v>
      </c>
      <c r="AI74">
        <v>4.2961203999999995</v>
      </c>
      <c r="AJ74">
        <v>0</v>
      </c>
      <c r="AK74">
        <v>15.571999999999997</v>
      </c>
      <c r="AL74">
        <v>0</v>
      </c>
      <c r="AM74">
        <v>4.9079790476190475</v>
      </c>
      <c r="AN74">
        <v>0.82259000000000004</v>
      </c>
      <c r="AO74">
        <v>7.6669320000000001</v>
      </c>
      <c r="AP74">
        <v>2.9082799199999996</v>
      </c>
      <c r="AQ74">
        <v>19.098039999999997</v>
      </c>
      <c r="AR74">
        <v>4.0644863999999989</v>
      </c>
      <c r="AS74">
        <v>4.5397809599999999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30.536730960709335</v>
      </c>
      <c r="BB74">
        <f t="shared" si="1"/>
        <v>841.94127949821745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2.9533188374441077</v>
      </c>
      <c r="L75">
        <v>460.92521732508322</v>
      </c>
      <c r="M75">
        <v>14.113989637305698</v>
      </c>
      <c r="N75">
        <v>36.241720038603262</v>
      </c>
      <c r="O75">
        <v>0</v>
      </c>
      <c r="P75">
        <v>42.737070594361377</v>
      </c>
      <c r="Q75">
        <v>6.6931244064577404</v>
      </c>
      <c r="R75">
        <v>13.011072175211549</v>
      </c>
      <c r="S75">
        <v>8.1029584509883001</v>
      </c>
      <c r="T75">
        <v>0</v>
      </c>
      <c r="U75">
        <v>42.827219211639822</v>
      </c>
      <c r="V75">
        <v>6.3641100000000002</v>
      </c>
      <c r="W75">
        <v>9.5037057248074994</v>
      </c>
      <c r="X75">
        <v>45.25528521060221</v>
      </c>
      <c r="Y75">
        <v>0</v>
      </c>
      <c r="Z75">
        <v>4.021411679999999</v>
      </c>
      <c r="AA75">
        <v>13.088087999999999</v>
      </c>
      <c r="AB75">
        <v>12.121704816000001</v>
      </c>
      <c r="AC75">
        <v>5.9383226239999995</v>
      </c>
      <c r="AD75">
        <v>11.2117433792</v>
      </c>
      <c r="AE75">
        <v>15.1671353808</v>
      </c>
      <c r="AF75">
        <v>8.7725000000000009</v>
      </c>
      <c r="AG75">
        <v>5.7013257600000005</v>
      </c>
      <c r="AH75">
        <v>43.057968720000005</v>
      </c>
      <c r="AI75">
        <v>4.2961203999999995</v>
      </c>
      <c r="AJ75">
        <v>0</v>
      </c>
      <c r="AK75">
        <v>15.571999999999997</v>
      </c>
      <c r="AL75">
        <v>0</v>
      </c>
      <c r="AM75">
        <v>4.9079790476190475</v>
      </c>
      <c r="AN75">
        <v>0.82259000000000004</v>
      </c>
      <c r="AO75">
        <v>7.6669320000000001</v>
      </c>
      <c r="AP75">
        <v>2.9082799199999996</v>
      </c>
      <c r="AQ75">
        <v>19.098039999999997</v>
      </c>
      <c r="AR75">
        <v>3.3870719999999999</v>
      </c>
      <c r="AS75">
        <v>3.5080125600000005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30.44916122115124</v>
      </c>
      <c r="BB75">
        <f t="shared" si="1"/>
        <v>839.52685667897242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2.9533188374441077</v>
      </c>
      <c r="L76">
        <v>460.92521732508322</v>
      </c>
      <c r="M76">
        <v>14.113989637305698</v>
      </c>
      <c r="N76">
        <v>36.241720038603262</v>
      </c>
      <c r="O76">
        <v>0</v>
      </c>
      <c r="P76">
        <v>42.737070594361377</v>
      </c>
      <c r="Q76">
        <v>6.6931244064577404</v>
      </c>
      <c r="R76">
        <v>13.011072175211549</v>
      </c>
      <c r="S76">
        <v>8.1029584509883001</v>
      </c>
      <c r="T76">
        <v>0</v>
      </c>
      <c r="U76">
        <v>42.827219211639822</v>
      </c>
      <c r="V76">
        <v>6.3641100000000002</v>
      </c>
      <c r="W76">
        <v>9.5037057248074994</v>
      </c>
      <c r="X76">
        <v>45.25528521060221</v>
      </c>
      <c r="Y76">
        <v>0</v>
      </c>
      <c r="Z76">
        <v>4.021411679999999</v>
      </c>
      <c r="AA76">
        <v>13.088087999999999</v>
      </c>
      <c r="AB76">
        <v>12.121704816000001</v>
      </c>
      <c r="AC76">
        <v>5.9383226239999995</v>
      </c>
      <c r="AD76">
        <v>11.2117433792</v>
      </c>
      <c r="AE76">
        <v>15.1671353808</v>
      </c>
      <c r="AF76">
        <v>8.7725000000000009</v>
      </c>
      <c r="AG76">
        <v>5.7013257600000005</v>
      </c>
      <c r="AH76">
        <v>43.057968720000005</v>
      </c>
      <c r="AI76">
        <v>4.2961203999999995</v>
      </c>
      <c r="AJ76">
        <v>0</v>
      </c>
      <c r="AK76">
        <v>15.571999999999997</v>
      </c>
      <c r="AL76">
        <v>0</v>
      </c>
      <c r="AM76">
        <v>4.9079790476190475</v>
      </c>
      <c r="AN76">
        <v>0.82259000000000004</v>
      </c>
      <c r="AO76">
        <v>7.6669320000000001</v>
      </c>
      <c r="AP76">
        <v>2.9082799199999996</v>
      </c>
      <c r="AQ76">
        <v>19.098039999999997</v>
      </c>
      <c r="AR76">
        <v>3.3870719999999999</v>
      </c>
      <c r="AS76">
        <v>3.5080125600000005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30.44916122115124</v>
      </c>
      <c r="BB76">
        <f t="shared" si="1"/>
        <v>839.52685667897242</v>
      </c>
    </row>
    <row r="77" spans="1:54">
      <c r="A77" t="s">
        <v>119</v>
      </c>
      <c r="B77">
        <v>0</v>
      </c>
      <c r="C77">
        <v>7.9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2.9533188374441077</v>
      </c>
      <c r="L77">
        <v>485.59890197663134</v>
      </c>
      <c r="M77">
        <v>14.113989637305698</v>
      </c>
      <c r="N77">
        <v>36.241720038603262</v>
      </c>
      <c r="O77">
        <v>0</v>
      </c>
      <c r="P77">
        <v>42.737070594361377</v>
      </c>
      <c r="Q77">
        <v>6.6931244064577404</v>
      </c>
      <c r="R77">
        <v>13.011072175211549</v>
      </c>
      <c r="S77">
        <v>8.1029584509883001</v>
      </c>
      <c r="T77">
        <v>0</v>
      </c>
      <c r="U77">
        <v>42.827219211639822</v>
      </c>
      <c r="V77">
        <v>6.3641100000000002</v>
      </c>
      <c r="W77">
        <v>9.5037057248074994</v>
      </c>
      <c r="X77">
        <v>45.25528521060221</v>
      </c>
      <c r="Y77">
        <v>0</v>
      </c>
      <c r="Z77">
        <v>4.021411679999999</v>
      </c>
      <c r="AA77">
        <v>13.088087999999999</v>
      </c>
      <c r="AB77">
        <v>12.121704816000001</v>
      </c>
      <c r="AC77">
        <v>8.9164694943999994</v>
      </c>
      <c r="AD77">
        <v>11.2117433792</v>
      </c>
      <c r="AE77">
        <v>15.1671353808</v>
      </c>
      <c r="AF77">
        <v>8.7725000000000009</v>
      </c>
      <c r="AG77">
        <v>5.7013257600000005</v>
      </c>
      <c r="AH77">
        <v>43.057968720000005</v>
      </c>
      <c r="AI77">
        <v>4.2961203999999995</v>
      </c>
      <c r="AJ77">
        <v>0</v>
      </c>
      <c r="AK77">
        <v>15.571999999999997</v>
      </c>
      <c r="AL77">
        <v>0</v>
      </c>
      <c r="AM77">
        <v>4.9079790476190475</v>
      </c>
      <c r="AN77">
        <v>0.82259000000000004</v>
      </c>
      <c r="AO77">
        <v>7.6669320000000001</v>
      </c>
      <c r="AP77">
        <v>2.9082799199999996</v>
      </c>
      <c r="AQ77">
        <v>19.098039999999997</v>
      </c>
      <c r="AR77">
        <v>3.3870719999999999</v>
      </c>
      <c r="AS77">
        <v>3.5080125600000005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31.693475508730298</v>
      </c>
      <c r="BB77">
        <f t="shared" si="1"/>
        <v>873.83437391334155</v>
      </c>
    </row>
    <row r="78" spans="1:54">
      <c r="A78" t="s">
        <v>120</v>
      </c>
      <c r="B78">
        <v>0</v>
      </c>
      <c r="C78">
        <v>5.8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2.9533188374441077</v>
      </c>
      <c r="L78">
        <v>485.59890197663134</v>
      </c>
      <c r="M78">
        <v>14.113989637305698</v>
      </c>
      <c r="N78">
        <v>36.241720038603262</v>
      </c>
      <c r="O78">
        <v>0</v>
      </c>
      <c r="P78">
        <v>42.737070594361377</v>
      </c>
      <c r="Q78">
        <v>6.6931244064577404</v>
      </c>
      <c r="R78">
        <v>13.011072175211549</v>
      </c>
      <c r="S78">
        <v>8.1029584509883001</v>
      </c>
      <c r="T78">
        <v>0</v>
      </c>
      <c r="U78">
        <v>42.827219211639822</v>
      </c>
      <c r="V78">
        <v>6.3641100000000002</v>
      </c>
      <c r="W78">
        <v>9.5037057248074994</v>
      </c>
      <c r="X78">
        <v>45.25528521060221</v>
      </c>
      <c r="Y78">
        <v>0</v>
      </c>
      <c r="Z78">
        <v>4.021411679999999</v>
      </c>
      <c r="AA78">
        <v>13.088087999999999</v>
      </c>
      <c r="AB78">
        <v>12.121704816000001</v>
      </c>
      <c r="AC78">
        <v>8.9164694943999994</v>
      </c>
      <c r="AD78">
        <v>11.2117433792</v>
      </c>
      <c r="AE78">
        <v>15.1671353808</v>
      </c>
      <c r="AF78">
        <v>8.7725000000000009</v>
      </c>
      <c r="AG78">
        <v>5.7013257600000005</v>
      </c>
      <c r="AH78">
        <v>43.057968720000005</v>
      </c>
      <c r="AI78">
        <v>1.9527819999999998</v>
      </c>
      <c r="AJ78">
        <v>0</v>
      </c>
      <c r="AK78">
        <v>15.571999999999997</v>
      </c>
      <c r="AL78">
        <v>0</v>
      </c>
      <c r="AM78">
        <v>4.9079790476190475</v>
      </c>
      <c r="AN78">
        <v>0.82259000000000004</v>
      </c>
      <c r="AO78">
        <v>7.6669320000000001</v>
      </c>
      <c r="AP78">
        <v>2.9082799199999996</v>
      </c>
      <c r="AQ78">
        <v>19.098039999999997</v>
      </c>
      <c r="AR78">
        <v>3.3870719999999999</v>
      </c>
      <c r="AS78">
        <v>3.5080125600000005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31.537958664730294</v>
      </c>
      <c r="BB78">
        <f t="shared" si="1"/>
        <v>869.54655235734162</v>
      </c>
    </row>
    <row r="79" spans="1:54">
      <c r="A79" t="s">
        <v>121</v>
      </c>
      <c r="B79">
        <v>0</v>
      </c>
      <c r="C79">
        <v>5.8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2.9533188374441077</v>
      </c>
      <c r="L79">
        <v>460.92691099476451</v>
      </c>
      <c r="M79">
        <v>14.113989637305698</v>
      </c>
      <c r="N79">
        <v>36.241720038603262</v>
      </c>
      <c r="O79">
        <v>0</v>
      </c>
      <c r="P79">
        <v>42.737070594361377</v>
      </c>
      <c r="Q79">
        <v>6.6931244064577404</v>
      </c>
      <c r="R79">
        <v>13.011072175211549</v>
      </c>
      <c r="S79">
        <v>8.1029584509883001</v>
      </c>
      <c r="T79">
        <v>0</v>
      </c>
      <c r="U79">
        <v>42.827219211639822</v>
      </c>
      <c r="V79">
        <v>6.3641100000000002</v>
      </c>
      <c r="W79">
        <v>9.5037057248074994</v>
      </c>
      <c r="X79">
        <v>45.25528521060221</v>
      </c>
      <c r="Y79">
        <v>0</v>
      </c>
      <c r="Z79">
        <v>6.0321175199999999</v>
      </c>
      <c r="AA79">
        <v>13.209274000000001</v>
      </c>
      <c r="AB79">
        <v>12.121704816000001</v>
      </c>
      <c r="AC79">
        <v>8.9164694943999994</v>
      </c>
      <c r="AD79">
        <v>11.2117433792</v>
      </c>
      <c r="AE79">
        <v>15.981150639999999</v>
      </c>
      <c r="AF79">
        <v>9.2564999999999991</v>
      </c>
      <c r="AG79">
        <v>5.7013257600000005</v>
      </c>
      <c r="AH79">
        <v>43.057968720000005</v>
      </c>
      <c r="AI79">
        <v>3.5150075999999997</v>
      </c>
      <c r="AJ79">
        <v>0</v>
      </c>
      <c r="AK79">
        <v>15.571999999999997</v>
      </c>
      <c r="AL79">
        <v>0</v>
      </c>
      <c r="AM79">
        <v>5.1533779999999991</v>
      </c>
      <c r="AN79">
        <v>0.82259000000000004</v>
      </c>
      <c r="AO79">
        <v>7.6669320000000001</v>
      </c>
      <c r="AP79">
        <v>2.9082799199999996</v>
      </c>
      <c r="AQ79">
        <v>19.098039999999997</v>
      </c>
      <c r="AR79">
        <v>3.3870719999999999</v>
      </c>
      <c r="AS79">
        <v>3.5080125600000005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30.857752397723605</v>
      </c>
      <c r="BB79">
        <f t="shared" si="1"/>
        <v>850.79229929406233</v>
      </c>
    </row>
    <row r="80" spans="1:54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2.9533188374441077</v>
      </c>
      <c r="L80">
        <v>460.92691099476451</v>
      </c>
      <c r="M80">
        <v>14.113989637305698</v>
      </c>
      <c r="N80">
        <v>36.241720038603262</v>
      </c>
      <c r="O80">
        <v>0</v>
      </c>
      <c r="P80">
        <v>42.737070594361377</v>
      </c>
      <c r="Q80">
        <v>6.6931244064577404</v>
      </c>
      <c r="R80">
        <v>13.011072175211549</v>
      </c>
      <c r="S80">
        <v>8.1029584509883001</v>
      </c>
      <c r="T80">
        <v>0</v>
      </c>
      <c r="U80">
        <v>42.827219211639822</v>
      </c>
      <c r="V80">
        <v>6.3641100000000002</v>
      </c>
      <c r="W80">
        <v>9.5037057248074994</v>
      </c>
      <c r="X80">
        <v>45.25528521060221</v>
      </c>
      <c r="Y80">
        <v>0</v>
      </c>
      <c r="Z80">
        <v>6.0321175199999999</v>
      </c>
      <c r="AA80">
        <v>13.209274000000001</v>
      </c>
      <c r="AB80">
        <v>12.121704816000001</v>
      </c>
      <c r="AC80">
        <v>8.9164694943999994</v>
      </c>
      <c r="AD80">
        <v>11.2117433792</v>
      </c>
      <c r="AE80">
        <v>15.981150639999999</v>
      </c>
      <c r="AF80">
        <v>9.2564999999999991</v>
      </c>
      <c r="AG80">
        <v>5.7013257600000005</v>
      </c>
      <c r="AH80">
        <v>43.057968720000005</v>
      </c>
      <c r="AI80">
        <v>14.997365759999999</v>
      </c>
      <c r="AJ80">
        <v>0</v>
      </c>
      <c r="AK80">
        <v>15.571999999999997</v>
      </c>
      <c r="AL80">
        <v>0</v>
      </c>
      <c r="AM80">
        <v>5.1533779999999991</v>
      </c>
      <c r="AN80">
        <v>0.82259000000000004</v>
      </c>
      <c r="AO80">
        <v>7.6669320000000001</v>
      </c>
      <c r="AP80">
        <v>2.9082799199999996</v>
      </c>
      <c r="AQ80">
        <v>19.098039999999997</v>
      </c>
      <c r="AR80">
        <v>3.3870719999999999</v>
      </c>
      <c r="AS80">
        <v>3.5080125600000005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31.186134933323604</v>
      </c>
      <c r="BB80">
        <f t="shared" si="1"/>
        <v>859.84627491846243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2.9533188374441077</v>
      </c>
      <c r="L81">
        <v>460.92691099476451</v>
      </c>
      <c r="M81">
        <v>14.113989637305698</v>
      </c>
      <c r="N81">
        <v>36.241720038603262</v>
      </c>
      <c r="O81">
        <v>0</v>
      </c>
      <c r="P81">
        <v>42.737070594361377</v>
      </c>
      <c r="Q81">
        <v>6.6931244064577404</v>
      </c>
      <c r="R81">
        <v>13.011072175211549</v>
      </c>
      <c r="S81">
        <v>8.1029584509883001</v>
      </c>
      <c r="T81">
        <v>0</v>
      </c>
      <c r="U81">
        <v>42.827219211639822</v>
      </c>
      <c r="V81">
        <v>6.3641100000000002</v>
      </c>
      <c r="W81">
        <v>9.5037057248074994</v>
      </c>
      <c r="X81">
        <v>45.25528521060221</v>
      </c>
      <c r="Y81">
        <v>0</v>
      </c>
      <c r="Z81">
        <v>6.0321175199999999</v>
      </c>
      <c r="AA81">
        <v>13.209274000000001</v>
      </c>
      <c r="AB81">
        <v>12.121704816000001</v>
      </c>
      <c r="AC81">
        <v>8.9164694943999994</v>
      </c>
      <c r="AD81">
        <v>11.2117433792</v>
      </c>
      <c r="AE81">
        <v>15.981150639999999</v>
      </c>
      <c r="AF81">
        <v>9.2564999999999991</v>
      </c>
      <c r="AG81">
        <v>5.7013257600000005</v>
      </c>
      <c r="AH81">
        <v>43.057968720000005</v>
      </c>
      <c r="AI81">
        <v>14.997365759999999</v>
      </c>
      <c r="AJ81">
        <v>0</v>
      </c>
      <c r="AK81">
        <v>15.571999999999997</v>
      </c>
      <c r="AL81">
        <v>0</v>
      </c>
      <c r="AM81">
        <v>5.1533779999999991</v>
      </c>
      <c r="AN81">
        <v>0.82259000000000004</v>
      </c>
      <c r="AO81">
        <v>7.6669320000000001</v>
      </c>
      <c r="AP81">
        <v>2.9082799199999996</v>
      </c>
      <c r="AQ81">
        <v>19.098039999999997</v>
      </c>
      <c r="AR81">
        <v>4.7419007999999998</v>
      </c>
      <c r="AS81">
        <v>3.5080125600000005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31.233553941323606</v>
      </c>
      <c r="BB81">
        <f t="shared" si="1"/>
        <v>861.15368471046247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2.9533188374441077</v>
      </c>
      <c r="L82">
        <v>460.92691099476451</v>
      </c>
      <c r="M82">
        <v>14.113989637305698</v>
      </c>
      <c r="N82">
        <v>36.241720038603262</v>
      </c>
      <c r="O82">
        <v>0</v>
      </c>
      <c r="P82">
        <v>42.737070594361377</v>
      </c>
      <c r="Q82">
        <v>6.6931244064577404</v>
      </c>
      <c r="R82">
        <v>13.011072175211549</v>
      </c>
      <c r="S82">
        <v>8.1029584509883001</v>
      </c>
      <c r="T82">
        <v>0</v>
      </c>
      <c r="U82">
        <v>42.827219211639822</v>
      </c>
      <c r="V82">
        <v>6.3641100000000002</v>
      </c>
      <c r="W82">
        <v>9.5037057248074994</v>
      </c>
      <c r="X82">
        <v>45.25528521060221</v>
      </c>
      <c r="Y82">
        <v>0</v>
      </c>
      <c r="Z82">
        <v>6.0321175199999999</v>
      </c>
      <c r="AA82">
        <v>13.209274000000001</v>
      </c>
      <c r="AB82">
        <v>12.121704816000001</v>
      </c>
      <c r="AC82">
        <v>8.9164694943999994</v>
      </c>
      <c r="AD82">
        <v>11.2117433792</v>
      </c>
      <c r="AE82">
        <v>15.981150639999999</v>
      </c>
      <c r="AF82">
        <v>9.2564999999999991</v>
      </c>
      <c r="AG82">
        <v>5.7013257600000005</v>
      </c>
      <c r="AH82">
        <v>43.057968720000005</v>
      </c>
      <c r="AI82">
        <v>14.997365759999999</v>
      </c>
      <c r="AJ82">
        <v>0</v>
      </c>
      <c r="AK82">
        <v>15.571999999999997</v>
      </c>
      <c r="AL82">
        <v>0</v>
      </c>
      <c r="AM82">
        <v>5.1533779999999991</v>
      </c>
      <c r="AN82">
        <v>0.82259000000000004</v>
      </c>
      <c r="AO82">
        <v>7.6669320000000001</v>
      </c>
      <c r="AP82">
        <v>2.9082799199999996</v>
      </c>
      <c r="AQ82">
        <v>19.098039999999997</v>
      </c>
      <c r="AR82">
        <v>4.7419007999999998</v>
      </c>
      <c r="AS82">
        <v>3.5080125600000005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31.233553941323606</v>
      </c>
      <c r="BB82">
        <f t="shared" si="1"/>
        <v>861.15368471046247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2.9533188374441077</v>
      </c>
      <c r="L83">
        <v>460.92691099476451</v>
      </c>
      <c r="M83">
        <v>14.113989637305698</v>
      </c>
      <c r="N83">
        <v>36.241720038603262</v>
      </c>
      <c r="O83">
        <v>0</v>
      </c>
      <c r="P83">
        <v>42.737070594361377</v>
      </c>
      <c r="Q83">
        <v>6.6931244064577404</v>
      </c>
      <c r="R83">
        <v>13.011072175211549</v>
      </c>
      <c r="S83">
        <v>8.1029584509883001</v>
      </c>
      <c r="T83">
        <v>0</v>
      </c>
      <c r="U83">
        <v>42.827219211639822</v>
      </c>
      <c r="V83">
        <v>6.3641100000000002</v>
      </c>
      <c r="W83">
        <v>9.5037057248074994</v>
      </c>
      <c r="X83">
        <v>45.25528521060221</v>
      </c>
      <c r="Y83">
        <v>0</v>
      </c>
      <c r="Z83">
        <v>6.0321175199999999</v>
      </c>
      <c r="AA83">
        <v>13.209274000000001</v>
      </c>
      <c r="AB83">
        <v>12.121704816000001</v>
      </c>
      <c r="AC83">
        <v>8.9164694943999994</v>
      </c>
      <c r="AD83">
        <v>11.2117433792</v>
      </c>
      <c r="AE83">
        <v>15.981150639999999</v>
      </c>
      <c r="AF83">
        <v>9.2564999999999991</v>
      </c>
      <c r="AG83">
        <v>5.7013257600000005</v>
      </c>
      <c r="AH83">
        <v>43.057968720000005</v>
      </c>
      <c r="AI83">
        <v>14.997365759999999</v>
      </c>
      <c r="AJ83">
        <v>0</v>
      </c>
      <c r="AK83">
        <v>15.571999999999997</v>
      </c>
      <c r="AL83">
        <v>0</v>
      </c>
      <c r="AM83">
        <v>5.1533779999999991</v>
      </c>
      <c r="AN83">
        <v>0.82259000000000004</v>
      </c>
      <c r="AO83">
        <v>7.6669320000000001</v>
      </c>
      <c r="AP83">
        <v>2.9082799199999996</v>
      </c>
      <c r="AQ83">
        <v>19.098039999999997</v>
      </c>
      <c r="AR83">
        <v>4.7419007999999998</v>
      </c>
      <c r="AS83">
        <v>3.5080125600000005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31.233553941323606</v>
      </c>
      <c r="BB83">
        <f t="shared" si="1"/>
        <v>861.15368471046247</v>
      </c>
    </row>
    <row r="84" spans="1:54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2.9533188374441077</v>
      </c>
      <c r="L84">
        <v>460.92691099476451</v>
      </c>
      <c r="M84">
        <v>14.113989637305698</v>
      </c>
      <c r="N84">
        <v>36.241720038603262</v>
      </c>
      <c r="O84">
        <v>0</v>
      </c>
      <c r="P84">
        <v>42.737070594361377</v>
      </c>
      <c r="Q84">
        <v>6.6931244064577404</v>
      </c>
      <c r="R84">
        <v>13.011072175211549</v>
      </c>
      <c r="S84">
        <v>8.1029584509883001</v>
      </c>
      <c r="T84">
        <v>0</v>
      </c>
      <c r="U84">
        <v>42.827219211639822</v>
      </c>
      <c r="V84">
        <v>6.3641100000000002</v>
      </c>
      <c r="W84">
        <v>9.5037057248074994</v>
      </c>
      <c r="X84">
        <v>45.25528521060221</v>
      </c>
      <c r="Y84">
        <v>0</v>
      </c>
      <c r="Z84">
        <v>6.0321175199999999</v>
      </c>
      <c r="AA84">
        <v>13.209274000000001</v>
      </c>
      <c r="AB84">
        <v>12.121704816000001</v>
      </c>
      <c r="AC84">
        <v>8.9164694943999994</v>
      </c>
      <c r="AD84">
        <v>11.2117433792</v>
      </c>
      <c r="AE84">
        <v>15.981150639999999</v>
      </c>
      <c r="AF84">
        <v>9.2564999999999991</v>
      </c>
      <c r="AG84">
        <v>5.7013257600000005</v>
      </c>
      <c r="AH84">
        <v>43.057968720000005</v>
      </c>
      <c r="AI84">
        <v>14.997365759999999</v>
      </c>
      <c r="AJ84">
        <v>0</v>
      </c>
      <c r="AK84">
        <v>15.571999999999997</v>
      </c>
      <c r="AL84">
        <v>0</v>
      </c>
      <c r="AM84">
        <v>5.1533779999999991</v>
      </c>
      <c r="AN84">
        <v>0.82259000000000004</v>
      </c>
      <c r="AO84">
        <v>7.6669320000000001</v>
      </c>
      <c r="AP84">
        <v>2.9082799199999996</v>
      </c>
      <c r="AQ84">
        <v>19.098039999999997</v>
      </c>
      <c r="AR84">
        <v>16.257945599999996</v>
      </c>
      <c r="AS84">
        <v>3.5080125600000005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31.563115509323598</v>
      </c>
      <c r="BB84">
        <f t="shared" si="1"/>
        <v>870.24016794246245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2.9533188374441077</v>
      </c>
      <c r="L85">
        <v>460.92691099476451</v>
      </c>
      <c r="M85">
        <v>14.113989637305698</v>
      </c>
      <c r="N85">
        <v>36.241720038603262</v>
      </c>
      <c r="O85">
        <v>0</v>
      </c>
      <c r="P85">
        <v>42.737070594361377</v>
      </c>
      <c r="Q85">
        <v>6.6931244064577404</v>
      </c>
      <c r="R85">
        <v>13.011072175211549</v>
      </c>
      <c r="S85">
        <v>8.1029584509883001</v>
      </c>
      <c r="T85">
        <v>0</v>
      </c>
      <c r="U85">
        <v>42.827219211639822</v>
      </c>
      <c r="V85">
        <v>6.3641100000000002</v>
      </c>
      <c r="W85">
        <v>9.5037057248074994</v>
      </c>
      <c r="X85">
        <v>45.25528521060221</v>
      </c>
      <c r="Y85">
        <v>0</v>
      </c>
      <c r="Z85">
        <v>6.0321175199999999</v>
      </c>
      <c r="AA85">
        <v>13.209274000000001</v>
      </c>
      <c r="AB85">
        <v>12.121704816000001</v>
      </c>
      <c r="AC85">
        <v>8.9164694943999994</v>
      </c>
      <c r="AD85">
        <v>11.2117433792</v>
      </c>
      <c r="AE85">
        <v>15.981150639999999</v>
      </c>
      <c r="AF85">
        <v>9.2564999999999991</v>
      </c>
      <c r="AG85">
        <v>5.7013257600000005</v>
      </c>
      <c r="AH85">
        <v>43.057968720000005</v>
      </c>
      <c r="AI85">
        <v>14.997365759999999</v>
      </c>
      <c r="AJ85">
        <v>0</v>
      </c>
      <c r="AK85">
        <v>15.571999999999997</v>
      </c>
      <c r="AL85">
        <v>0</v>
      </c>
      <c r="AM85">
        <v>5.1533779999999991</v>
      </c>
      <c r="AN85">
        <v>0.82259000000000004</v>
      </c>
      <c r="AO85">
        <v>7.6669320000000001</v>
      </c>
      <c r="AP85">
        <v>2.9082799199999996</v>
      </c>
      <c r="AQ85">
        <v>19.098039999999997</v>
      </c>
      <c r="AR85">
        <v>16.257945599999996</v>
      </c>
      <c r="AS85">
        <v>3.5080125600000005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31.563115509323598</v>
      </c>
      <c r="BB85">
        <f t="shared" si="1"/>
        <v>870.24016794246245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2.9533188374441077</v>
      </c>
      <c r="L86">
        <v>460.92691099476451</v>
      </c>
      <c r="M86">
        <v>14.113989637305698</v>
      </c>
      <c r="N86">
        <v>36.241720038603262</v>
      </c>
      <c r="O86">
        <v>0</v>
      </c>
      <c r="P86">
        <v>42.737070594361377</v>
      </c>
      <c r="Q86">
        <v>6.6931244064577404</v>
      </c>
      <c r="R86">
        <v>13.011072175211549</v>
      </c>
      <c r="S86">
        <v>8.1029584509883001</v>
      </c>
      <c r="T86">
        <v>0</v>
      </c>
      <c r="U86">
        <v>42.827219211639822</v>
      </c>
      <c r="V86">
        <v>6.3641100000000002</v>
      </c>
      <c r="W86">
        <v>9.5037057248074994</v>
      </c>
      <c r="X86">
        <v>45.25528521060221</v>
      </c>
      <c r="Y86">
        <v>0</v>
      </c>
      <c r="Z86">
        <v>6.0321175199999999</v>
      </c>
      <c r="AA86">
        <v>13.209274000000001</v>
      </c>
      <c r="AB86">
        <v>12.121704816000001</v>
      </c>
      <c r="AC86">
        <v>8.9164694943999994</v>
      </c>
      <c r="AD86">
        <v>11.2117433792</v>
      </c>
      <c r="AE86">
        <v>15.981150639999999</v>
      </c>
      <c r="AF86">
        <v>9.2564999999999991</v>
      </c>
      <c r="AG86">
        <v>5.7013257600000005</v>
      </c>
      <c r="AH86">
        <v>43.057968720000005</v>
      </c>
      <c r="AI86">
        <v>4.6866767999999999</v>
      </c>
      <c r="AJ86">
        <v>0</v>
      </c>
      <c r="AK86">
        <v>15.571999999999997</v>
      </c>
      <c r="AL86">
        <v>0</v>
      </c>
      <c r="AM86">
        <v>5.1533779999999991</v>
      </c>
      <c r="AN86">
        <v>0.82259000000000004</v>
      </c>
      <c r="AO86">
        <v>7.6669320000000001</v>
      </c>
      <c r="AP86">
        <v>2.9082799199999996</v>
      </c>
      <c r="AQ86">
        <v>19.098039999999997</v>
      </c>
      <c r="AR86">
        <v>3.3870719999999999</v>
      </c>
      <c r="AS86">
        <v>3.5080125600000005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30.751760819723604</v>
      </c>
      <c r="BB86">
        <f t="shared" si="1"/>
        <v>847.86996007206244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2.9533188374441077</v>
      </c>
      <c r="L87">
        <v>460.92521732508322</v>
      </c>
      <c r="M87">
        <v>14.113989637305698</v>
      </c>
      <c r="N87">
        <v>36.241720038603262</v>
      </c>
      <c r="O87">
        <v>0</v>
      </c>
      <c r="P87">
        <v>42.737070594361377</v>
      </c>
      <c r="Q87">
        <v>6.6931244064577404</v>
      </c>
      <c r="R87">
        <v>13.011072175211549</v>
      </c>
      <c r="S87">
        <v>8.1029584509883001</v>
      </c>
      <c r="T87">
        <v>0</v>
      </c>
      <c r="U87">
        <v>42.827219211639822</v>
      </c>
      <c r="V87">
        <v>6.3641100000000002</v>
      </c>
      <c r="W87">
        <v>9.5037057248074994</v>
      </c>
      <c r="X87">
        <v>45.25528521060221</v>
      </c>
      <c r="Y87">
        <v>0</v>
      </c>
      <c r="Z87">
        <v>6.0321175199999999</v>
      </c>
      <c r="AA87">
        <v>13.088087999999999</v>
      </c>
      <c r="AB87">
        <v>12.121704816000001</v>
      </c>
      <c r="AC87">
        <v>8.9164694943999994</v>
      </c>
      <c r="AD87">
        <v>11.2117433792</v>
      </c>
      <c r="AE87">
        <v>15.1671353808</v>
      </c>
      <c r="AF87">
        <v>8.7725000000000009</v>
      </c>
      <c r="AG87">
        <v>5.7013257600000005</v>
      </c>
      <c r="AH87">
        <v>43.057968720000005</v>
      </c>
      <c r="AI87">
        <v>4.2961203999999995</v>
      </c>
      <c r="AJ87">
        <v>0</v>
      </c>
      <c r="AK87">
        <v>15.571999999999997</v>
      </c>
      <c r="AL87">
        <v>0</v>
      </c>
      <c r="AM87">
        <v>4.9079790476190475</v>
      </c>
      <c r="AN87">
        <v>0.82259000000000004</v>
      </c>
      <c r="AO87">
        <v>7.6669320000000001</v>
      </c>
      <c r="AP87">
        <v>2.9082799199999996</v>
      </c>
      <c r="AQ87">
        <v>19.098039999999997</v>
      </c>
      <c r="AR87">
        <v>3.3870719999999999</v>
      </c>
      <c r="AS87">
        <v>3.5080125600000005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30.679770918751235</v>
      </c>
      <c r="BB87">
        <f t="shared" si="1"/>
        <v>845.88509969177255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2.9533188374441077</v>
      </c>
      <c r="L88">
        <v>460.92521732508322</v>
      </c>
      <c r="M88">
        <v>14.113989637305698</v>
      </c>
      <c r="N88">
        <v>36.241720038603262</v>
      </c>
      <c r="O88">
        <v>0</v>
      </c>
      <c r="P88">
        <v>42.737070594361377</v>
      </c>
      <c r="Q88">
        <v>6.6931244064577404</v>
      </c>
      <c r="R88">
        <v>13.011072175211549</v>
      </c>
      <c r="S88">
        <v>8.1029584509883001</v>
      </c>
      <c r="T88">
        <v>0</v>
      </c>
      <c r="U88">
        <v>42.827219211639822</v>
      </c>
      <c r="V88">
        <v>6.3641100000000002</v>
      </c>
      <c r="W88">
        <v>9.5037057248074994</v>
      </c>
      <c r="X88">
        <v>45.25528521060221</v>
      </c>
      <c r="Y88">
        <v>0</v>
      </c>
      <c r="Z88">
        <v>6.0321175199999999</v>
      </c>
      <c r="AA88">
        <v>13.088087999999999</v>
      </c>
      <c r="AB88">
        <v>12.121704816000001</v>
      </c>
      <c r="AC88">
        <v>8.9164694943999994</v>
      </c>
      <c r="AD88">
        <v>11.2117433792</v>
      </c>
      <c r="AE88">
        <v>15.1671353808</v>
      </c>
      <c r="AF88">
        <v>8.7725000000000009</v>
      </c>
      <c r="AG88">
        <v>5.7013257600000005</v>
      </c>
      <c r="AH88">
        <v>43.057968720000005</v>
      </c>
      <c r="AI88">
        <v>4.2961203999999995</v>
      </c>
      <c r="AJ88">
        <v>0</v>
      </c>
      <c r="AK88">
        <v>15.571999999999997</v>
      </c>
      <c r="AL88">
        <v>0</v>
      </c>
      <c r="AM88">
        <v>4.9079790476190475</v>
      </c>
      <c r="AN88">
        <v>0.82259000000000004</v>
      </c>
      <c r="AO88">
        <v>7.6669320000000001</v>
      </c>
      <c r="AP88">
        <v>2.9082799199999996</v>
      </c>
      <c r="AQ88">
        <v>19.098039999999997</v>
      </c>
      <c r="AR88">
        <v>3.3870719999999999</v>
      </c>
      <c r="AS88">
        <v>3.5080125600000005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30.679770918751235</v>
      </c>
      <c r="BB88">
        <f t="shared" si="1"/>
        <v>845.88509969177255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2.9533188374441077</v>
      </c>
      <c r="L89">
        <v>460.92521732508322</v>
      </c>
      <c r="M89">
        <v>14.113989637305698</v>
      </c>
      <c r="N89">
        <v>36.241720038603262</v>
      </c>
      <c r="O89">
        <v>0</v>
      </c>
      <c r="P89">
        <v>42.737070594361377</v>
      </c>
      <c r="Q89">
        <v>6.6931244064577404</v>
      </c>
      <c r="R89">
        <v>13.011072175211549</v>
      </c>
      <c r="S89">
        <v>8.1029584509883001</v>
      </c>
      <c r="T89">
        <v>0</v>
      </c>
      <c r="U89">
        <v>42.827219211639822</v>
      </c>
      <c r="V89">
        <v>6.3641100000000002</v>
      </c>
      <c r="W89">
        <v>9.5037057248074994</v>
      </c>
      <c r="X89">
        <v>45.25528521060221</v>
      </c>
      <c r="Y89">
        <v>0</v>
      </c>
      <c r="Z89">
        <v>6.0321175199999999</v>
      </c>
      <c r="AA89">
        <v>13.088087999999999</v>
      </c>
      <c r="AB89">
        <v>12.121704816000001</v>
      </c>
      <c r="AC89">
        <v>8.9164694943999994</v>
      </c>
      <c r="AD89">
        <v>11.2117433792</v>
      </c>
      <c r="AE89">
        <v>15.1671353808</v>
      </c>
      <c r="AF89">
        <v>8.7725000000000009</v>
      </c>
      <c r="AG89">
        <v>5.7013257600000005</v>
      </c>
      <c r="AH89">
        <v>43.057968720000005</v>
      </c>
      <c r="AI89">
        <v>4.2961203999999995</v>
      </c>
      <c r="AJ89">
        <v>0</v>
      </c>
      <c r="AK89">
        <v>15.571999999999997</v>
      </c>
      <c r="AL89">
        <v>0</v>
      </c>
      <c r="AM89">
        <v>4.9079790476190475</v>
      </c>
      <c r="AN89">
        <v>0.82259000000000004</v>
      </c>
      <c r="AO89">
        <v>7.6669320000000001</v>
      </c>
      <c r="AP89">
        <v>2.9082799199999996</v>
      </c>
      <c r="AQ89">
        <v>19.098039999999997</v>
      </c>
      <c r="AR89">
        <v>6.0967295999999997</v>
      </c>
      <c r="AS89">
        <v>3.5080125600000005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30.774608934751235</v>
      </c>
      <c r="BB89">
        <f t="shared" si="1"/>
        <v>848.49991927577264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2.9533188374441077</v>
      </c>
      <c r="L90">
        <v>460.92521732508322</v>
      </c>
      <c r="M90">
        <v>14.113989637305698</v>
      </c>
      <c r="N90">
        <v>36.241720038603262</v>
      </c>
      <c r="O90">
        <v>0</v>
      </c>
      <c r="P90">
        <v>42.737070594361377</v>
      </c>
      <c r="Q90">
        <v>6.6931244064577404</v>
      </c>
      <c r="R90">
        <v>13.011072175211549</v>
      </c>
      <c r="S90">
        <v>8.1029584509883001</v>
      </c>
      <c r="T90">
        <v>0</v>
      </c>
      <c r="U90">
        <v>42.827219211639822</v>
      </c>
      <c r="V90">
        <v>6.3641100000000002</v>
      </c>
      <c r="W90">
        <v>9.5037057248074994</v>
      </c>
      <c r="X90">
        <v>45.25528521060221</v>
      </c>
      <c r="Y90">
        <v>0</v>
      </c>
      <c r="Z90">
        <v>6.0321175199999999</v>
      </c>
      <c r="AA90">
        <v>13.088087999999999</v>
      </c>
      <c r="AB90">
        <v>12.121704816000001</v>
      </c>
      <c r="AC90">
        <v>8.9164694943999994</v>
      </c>
      <c r="AD90">
        <v>11.2117433792</v>
      </c>
      <c r="AE90">
        <v>15.1671353808</v>
      </c>
      <c r="AF90">
        <v>8.7725000000000009</v>
      </c>
      <c r="AG90">
        <v>5.7013257600000005</v>
      </c>
      <c r="AH90">
        <v>43.057968720000005</v>
      </c>
      <c r="AI90">
        <v>4.2961203999999995</v>
      </c>
      <c r="AJ90">
        <v>0</v>
      </c>
      <c r="AK90">
        <v>15.571999999999997</v>
      </c>
      <c r="AL90">
        <v>0</v>
      </c>
      <c r="AM90">
        <v>4.9079790476190475</v>
      </c>
      <c r="AN90">
        <v>0.82259000000000004</v>
      </c>
      <c r="AO90">
        <v>7.6669320000000001</v>
      </c>
      <c r="AP90">
        <v>2.9082799199999996</v>
      </c>
      <c r="AQ90">
        <v>19.098039999999997</v>
      </c>
      <c r="AR90">
        <v>6.0967295999999997</v>
      </c>
      <c r="AS90">
        <v>3.5080125600000005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30.774608934751235</v>
      </c>
      <c r="BB90">
        <f t="shared" si="1"/>
        <v>848.49991927577264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2.9533188374441077</v>
      </c>
      <c r="L91">
        <v>460.92521732508322</v>
      </c>
      <c r="M91">
        <v>14.113989637305698</v>
      </c>
      <c r="N91">
        <v>36.241720038603262</v>
      </c>
      <c r="O91">
        <v>0</v>
      </c>
      <c r="P91">
        <v>42.737070594361377</v>
      </c>
      <c r="Q91">
        <v>6.6931244064577404</v>
      </c>
      <c r="R91">
        <v>13.011072175211549</v>
      </c>
      <c r="S91">
        <v>8.1029584509883001</v>
      </c>
      <c r="T91">
        <v>0</v>
      </c>
      <c r="U91">
        <v>42.827219211639822</v>
      </c>
      <c r="V91">
        <v>6.3641100000000002</v>
      </c>
      <c r="W91">
        <v>9.5037057248074994</v>
      </c>
      <c r="X91">
        <v>45.25528521060221</v>
      </c>
      <c r="Y91">
        <v>0</v>
      </c>
      <c r="Z91">
        <v>6.0321175199999999</v>
      </c>
      <c r="AA91">
        <v>13.209274000000001</v>
      </c>
      <c r="AB91">
        <v>12.121704816000001</v>
      </c>
      <c r="AC91">
        <v>8.9164694943999994</v>
      </c>
      <c r="AD91">
        <v>11.2117433792</v>
      </c>
      <c r="AE91">
        <v>15.981150639999999</v>
      </c>
      <c r="AF91">
        <v>9.2564999999999991</v>
      </c>
      <c r="AG91">
        <v>5.7013257600000005</v>
      </c>
      <c r="AH91">
        <v>43.057968720000005</v>
      </c>
      <c r="AI91">
        <v>4.2961203999999995</v>
      </c>
      <c r="AJ91">
        <v>0</v>
      </c>
      <c r="AK91">
        <v>15.571999999999997</v>
      </c>
      <c r="AL91">
        <v>0</v>
      </c>
      <c r="AM91">
        <v>5.1533779999999991</v>
      </c>
      <c r="AN91">
        <v>0.82259000000000004</v>
      </c>
      <c r="AO91">
        <v>7.6669320000000001</v>
      </c>
      <c r="AP91">
        <v>2.9082799199999996</v>
      </c>
      <c r="AQ91">
        <v>19.098039999999997</v>
      </c>
      <c r="AR91">
        <v>6.0967295999999997</v>
      </c>
      <c r="AS91">
        <v>4.1270736000000001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30.85453721968457</v>
      </c>
      <c r="BB91">
        <f t="shared" si="1"/>
        <v>850.70365224242028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2.9533188374441077</v>
      </c>
      <c r="L92">
        <v>460.92521732508322</v>
      </c>
      <c r="M92">
        <v>14.113989637305698</v>
      </c>
      <c r="N92">
        <v>36.241720038603262</v>
      </c>
      <c r="O92">
        <v>0</v>
      </c>
      <c r="P92">
        <v>42.737070594361377</v>
      </c>
      <c r="Q92">
        <v>6.6931244064577404</v>
      </c>
      <c r="R92">
        <v>13.011072175211549</v>
      </c>
      <c r="S92">
        <v>8.1029584509883001</v>
      </c>
      <c r="T92">
        <v>0</v>
      </c>
      <c r="U92">
        <v>42.827219211639822</v>
      </c>
      <c r="V92">
        <v>6.3641100000000002</v>
      </c>
      <c r="W92">
        <v>9.5037057248074994</v>
      </c>
      <c r="X92">
        <v>45.25528521060221</v>
      </c>
      <c r="Y92">
        <v>0</v>
      </c>
      <c r="Z92">
        <v>6.0321175199999999</v>
      </c>
      <c r="AA92">
        <v>13.209274000000001</v>
      </c>
      <c r="AB92">
        <v>12.121704816000001</v>
      </c>
      <c r="AC92">
        <v>8.9164694943999994</v>
      </c>
      <c r="AD92">
        <v>11.2117433792</v>
      </c>
      <c r="AE92">
        <v>15.981150639999999</v>
      </c>
      <c r="AF92">
        <v>9.2564999999999991</v>
      </c>
      <c r="AG92">
        <v>5.7013257600000005</v>
      </c>
      <c r="AH92">
        <v>43.057968720000005</v>
      </c>
      <c r="AI92">
        <v>4.2961203999999995</v>
      </c>
      <c r="AJ92">
        <v>0</v>
      </c>
      <c r="AK92">
        <v>15.571999999999997</v>
      </c>
      <c r="AL92">
        <v>0</v>
      </c>
      <c r="AM92">
        <v>5.1533779999999991</v>
      </c>
      <c r="AN92">
        <v>0.82259000000000004</v>
      </c>
      <c r="AO92">
        <v>7.6669320000000001</v>
      </c>
      <c r="AP92">
        <v>2.9082799199999996</v>
      </c>
      <c r="AQ92">
        <v>19.098039999999997</v>
      </c>
      <c r="AR92">
        <v>6.0967295999999997</v>
      </c>
      <c r="AS92">
        <v>4.1270736000000001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30.85453721968457</v>
      </c>
      <c r="BB92">
        <f t="shared" si="1"/>
        <v>850.70365224242028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2.9533188374441077</v>
      </c>
      <c r="L93">
        <v>460.92638243170859</v>
      </c>
      <c r="M93">
        <v>14.113989637305698</v>
      </c>
      <c r="N93">
        <v>36.241720038603262</v>
      </c>
      <c r="O93">
        <v>0</v>
      </c>
      <c r="P93">
        <v>42.737070594361377</v>
      </c>
      <c r="Q93">
        <v>6.6931244064577404</v>
      </c>
      <c r="R93">
        <v>13.011072175211549</v>
      </c>
      <c r="S93">
        <v>8.1029584509883001</v>
      </c>
      <c r="T93">
        <v>0</v>
      </c>
      <c r="U93">
        <v>42.827219211639822</v>
      </c>
      <c r="V93">
        <v>6.3641100000000002</v>
      </c>
      <c r="W93">
        <v>9.5037057248074994</v>
      </c>
      <c r="X93">
        <v>45.25528521060221</v>
      </c>
      <c r="Y93">
        <v>0</v>
      </c>
      <c r="Z93">
        <v>6.0321175199999999</v>
      </c>
      <c r="AA93">
        <v>13.209274000000001</v>
      </c>
      <c r="AB93">
        <v>12.121704816000001</v>
      </c>
      <c r="AC93">
        <v>8.9164694943999994</v>
      </c>
      <c r="AD93">
        <v>11.2117433792</v>
      </c>
      <c r="AE93">
        <v>15.981150639999999</v>
      </c>
      <c r="AF93">
        <v>9.2564999999999991</v>
      </c>
      <c r="AG93">
        <v>5.7013257600000005</v>
      </c>
      <c r="AH93">
        <v>43.057968720000005</v>
      </c>
      <c r="AI93">
        <v>4.2961203999999995</v>
      </c>
      <c r="AJ93">
        <v>0</v>
      </c>
      <c r="AK93">
        <v>15.571999999999997</v>
      </c>
      <c r="AL93">
        <v>0</v>
      </c>
      <c r="AM93">
        <v>5.1533779999999991</v>
      </c>
      <c r="AN93">
        <v>0.82259000000000004</v>
      </c>
      <c r="AO93">
        <v>7.6669320000000001</v>
      </c>
      <c r="AP93">
        <v>2.9082799199999996</v>
      </c>
      <c r="AQ93">
        <v>19.098039999999997</v>
      </c>
      <c r="AR93">
        <v>6.0967295999999997</v>
      </c>
      <c r="AS93">
        <v>4.7461346400000002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30.876244781968719</v>
      </c>
      <c r="BB93">
        <f t="shared" si="1"/>
        <v>851.30217082676143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2.9533188374441077</v>
      </c>
      <c r="L94">
        <v>460.92638243170859</v>
      </c>
      <c r="M94">
        <v>14.113989637305698</v>
      </c>
      <c r="N94">
        <v>36.241720038603262</v>
      </c>
      <c r="O94">
        <v>0</v>
      </c>
      <c r="P94">
        <v>42.737070594361377</v>
      </c>
      <c r="Q94">
        <v>6.6931244064577404</v>
      </c>
      <c r="R94">
        <v>13.011072175211549</v>
      </c>
      <c r="S94">
        <v>8.1029584509883001</v>
      </c>
      <c r="T94">
        <v>0</v>
      </c>
      <c r="U94">
        <v>42.827219211639822</v>
      </c>
      <c r="V94">
        <v>6.3641100000000002</v>
      </c>
      <c r="W94">
        <v>9.5037057248074994</v>
      </c>
      <c r="X94">
        <v>45.25528521060221</v>
      </c>
      <c r="Y94">
        <v>0</v>
      </c>
      <c r="Z94">
        <v>6.0321175199999999</v>
      </c>
      <c r="AA94">
        <v>13.209274000000001</v>
      </c>
      <c r="AB94">
        <v>12.121704816000001</v>
      </c>
      <c r="AC94">
        <v>8.9164694943999994</v>
      </c>
      <c r="AD94">
        <v>11.2117433792</v>
      </c>
      <c r="AE94">
        <v>15.981150639999999</v>
      </c>
      <c r="AF94">
        <v>9.2564999999999991</v>
      </c>
      <c r="AG94">
        <v>5.7013257600000005</v>
      </c>
      <c r="AH94">
        <v>43.057968720000005</v>
      </c>
      <c r="AI94">
        <v>4.2961203999999995</v>
      </c>
      <c r="AJ94">
        <v>0</v>
      </c>
      <c r="AK94">
        <v>15.571999999999997</v>
      </c>
      <c r="AL94">
        <v>0</v>
      </c>
      <c r="AM94">
        <v>5.1533779999999991</v>
      </c>
      <c r="AN94">
        <v>0.82259000000000004</v>
      </c>
      <c r="AO94">
        <v>7.6669320000000001</v>
      </c>
      <c r="AP94">
        <v>2.9082799199999996</v>
      </c>
      <c r="AQ94">
        <v>19.098039999999997</v>
      </c>
      <c r="AR94">
        <v>6.0967295999999997</v>
      </c>
      <c r="AS94">
        <v>4.7461346400000002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30.876244781968719</v>
      </c>
      <c r="BB94">
        <f t="shared" si="1"/>
        <v>851.30217082676143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2.9533188374441077</v>
      </c>
      <c r="L95">
        <v>460.93103843811218</v>
      </c>
      <c r="M95">
        <v>14.113989637305698</v>
      </c>
      <c r="N95">
        <v>36.241720038603262</v>
      </c>
      <c r="O95">
        <v>0</v>
      </c>
      <c r="P95">
        <v>42.737070594361377</v>
      </c>
      <c r="Q95">
        <v>6.6931244064577404</v>
      </c>
      <c r="R95">
        <v>13.011072175211549</v>
      </c>
      <c r="S95">
        <v>8.1029584509883001</v>
      </c>
      <c r="T95">
        <v>0</v>
      </c>
      <c r="U95">
        <v>42.827219211639822</v>
      </c>
      <c r="V95">
        <v>6.3641100000000002</v>
      </c>
      <c r="W95">
        <v>9.5037057248074994</v>
      </c>
      <c r="X95">
        <v>45.25528521060221</v>
      </c>
      <c r="Y95">
        <v>0</v>
      </c>
      <c r="Z95">
        <v>4.021411679999999</v>
      </c>
      <c r="AA95">
        <v>13.088087999999999</v>
      </c>
      <c r="AB95">
        <v>12.121704816000001</v>
      </c>
      <c r="AC95">
        <v>8.9164694943999994</v>
      </c>
      <c r="AD95">
        <v>8.3893539599999993</v>
      </c>
      <c r="AE95">
        <v>15.1671353808</v>
      </c>
      <c r="AF95">
        <v>8.7725000000000009</v>
      </c>
      <c r="AG95">
        <v>5.7013257600000005</v>
      </c>
      <c r="AH95">
        <v>43.057968720000005</v>
      </c>
      <c r="AI95">
        <v>0.97639100000000012</v>
      </c>
      <c r="AJ95">
        <v>0</v>
      </c>
      <c r="AK95">
        <v>15.571999999999997</v>
      </c>
      <c r="AL95">
        <v>0</v>
      </c>
      <c r="AM95">
        <v>4.9079790476190475</v>
      </c>
      <c r="AN95">
        <v>0.82259000000000004</v>
      </c>
      <c r="AO95">
        <v>7.6669320000000001</v>
      </c>
      <c r="AP95">
        <v>2.9082799199999996</v>
      </c>
      <c r="AQ95">
        <v>19.098039999999997</v>
      </c>
      <c r="AR95">
        <v>3.3870719999999999</v>
      </c>
      <c r="AS95">
        <v>3.5080125600000005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30.338625454059535</v>
      </c>
      <c r="BB95">
        <f t="shared" si="1"/>
        <v>836.47924161029323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2.9533188374441077</v>
      </c>
      <c r="L96">
        <v>460.93103843811218</v>
      </c>
      <c r="M96">
        <v>14.113989637305698</v>
      </c>
      <c r="N96">
        <v>36.241720038603262</v>
      </c>
      <c r="O96">
        <v>0</v>
      </c>
      <c r="P96">
        <v>42.737070594361377</v>
      </c>
      <c r="Q96">
        <v>6.6931244064577404</v>
      </c>
      <c r="R96">
        <v>13.011072175211549</v>
      </c>
      <c r="S96">
        <v>8.1029584509883001</v>
      </c>
      <c r="T96">
        <v>0</v>
      </c>
      <c r="U96">
        <v>42.827219211639822</v>
      </c>
      <c r="V96">
        <v>6.3641100000000002</v>
      </c>
      <c r="W96">
        <v>9.5037057248074994</v>
      </c>
      <c r="X96">
        <v>45.25528521060221</v>
      </c>
      <c r="Y96">
        <v>0</v>
      </c>
      <c r="Z96">
        <v>4.021411679999999</v>
      </c>
      <c r="AA96">
        <v>13.088087999999999</v>
      </c>
      <c r="AB96">
        <v>12.121704816000001</v>
      </c>
      <c r="AC96">
        <v>8.9164694943999994</v>
      </c>
      <c r="AD96">
        <v>8.3893539599999993</v>
      </c>
      <c r="AE96">
        <v>15.1671353808</v>
      </c>
      <c r="AF96">
        <v>8.7725000000000009</v>
      </c>
      <c r="AG96">
        <v>5.7013257600000005</v>
      </c>
      <c r="AH96">
        <v>43.057968720000005</v>
      </c>
      <c r="AI96">
        <v>0.97639100000000012</v>
      </c>
      <c r="AJ96">
        <v>0</v>
      </c>
      <c r="AK96">
        <v>15.571999999999997</v>
      </c>
      <c r="AL96">
        <v>0</v>
      </c>
      <c r="AM96">
        <v>4.9079790476190475</v>
      </c>
      <c r="AN96">
        <v>0.82259000000000004</v>
      </c>
      <c r="AO96">
        <v>7.6669320000000001</v>
      </c>
      <c r="AP96">
        <v>2.9082799199999996</v>
      </c>
      <c r="AQ96">
        <v>19.098039999999997</v>
      </c>
      <c r="AR96">
        <v>3.3870719999999999</v>
      </c>
      <c r="AS96">
        <v>3.5080125600000005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30.338625454059535</v>
      </c>
      <c r="BB96">
        <f t="shared" si="1"/>
        <v>836.47924161029323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2.9533188374441077</v>
      </c>
      <c r="L97">
        <v>460.92638243170859</v>
      </c>
      <c r="M97">
        <v>14.113989637305698</v>
      </c>
      <c r="N97">
        <v>36.241720038603262</v>
      </c>
      <c r="O97">
        <v>0</v>
      </c>
      <c r="P97">
        <v>42.737070594361377</v>
      </c>
      <c r="Q97">
        <v>6.6931244064577404</v>
      </c>
      <c r="R97">
        <v>13.011072175211549</v>
      </c>
      <c r="S97">
        <v>8.1029584509883001</v>
      </c>
      <c r="T97">
        <v>0</v>
      </c>
      <c r="U97">
        <v>42.827219211639822</v>
      </c>
      <c r="V97">
        <v>6.3641100000000002</v>
      </c>
      <c r="W97">
        <v>9.5037057248074994</v>
      </c>
      <c r="X97">
        <v>45.25528521060221</v>
      </c>
      <c r="Y97">
        <v>0</v>
      </c>
      <c r="Z97">
        <v>4.021411679999999</v>
      </c>
      <c r="AA97">
        <v>13.088087999999999</v>
      </c>
      <c r="AB97">
        <v>12.121704816000001</v>
      </c>
      <c r="AC97">
        <v>8.9164694943999994</v>
      </c>
      <c r="AD97">
        <v>8.3893539599999993</v>
      </c>
      <c r="AE97">
        <v>15.1671353808</v>
      </c>
      <c r="AF97">
        <v>8.7725000000000009</v>
      </c>
      <c r="AG97">
        <v>5.7013257600000005</v>
      </c>
      <c r="AH97">
        <v>43.057968720000005</v>
      </c>
      <c r="AI97">
        <v>0.97639100000000012</v>
      </c>
      <c r="AJ97">
        <v>0</v>
      </c>
      <c r="AK97">
        <v>15.571999999999997</v>
      </c>
      <c r="AL97">
        <v>0</v>
      </c>
      <c r="AM97">
        <v>4.9079790476190475</v>
      </c>
      <c r="AN97">
        <v>0.82259000000000004</v>
      </c>
      <c r="AO97">
        <v>7.6669320000000001</v>
      </c>
      <c r="AP97">
        <v>2.9082799199999996</v>
      </c>
      <c r="AQ97">
        <v>19.098039999999997</v>
      </c>
      <c r="AR97">
        <v>3.3870719999999999</v>
      </c>
      <c r="AS97">
        <v>3.5080125600000005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30.33846249383539</v>
      </c>
      <c r="BB97">
        <f t="shared" si="1"/>
        <v>836.47474856411372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2.9533188374441077</v>
      </c>
      <c r="L98">
        <v>460.92638243170859</v>
      </c>
      <c r="M98">
        <v>14.113989637305698</v>
      </c>
      <c r="N98">
        <v>36.241720038603262</v>
      </c>
      <c r="O98">
        <v>0</v>
      </c>
      <c r="P98">
        <v>42.737070594361377</v>
      </c>
      <c r="Q98">
        <v>6.6931244064577404</v>
      </c>
      <c r="R98">
        <v>13.011072175211549</v>
      </c>
      <c r="S98">
        <v>8.1029584509883001</v>
      </c>
      <c r="T98">
        <v>0</v>
      </c>
      <c r="U98">
        <v>42.827219211639822</v>
      </c>
      <c r="V98">
        <v>6.3641100000000002</v>
      </c>
      <c r="W98">
        <v>9.5037057248074994</v>
      </c>
      <c r="X98">
        <v>45.25528521060221</v>
      </c>
      <c r="Y98">
        <v>0</v>
      </c>
      <c r="Z98">
        <v>4.021411679999999</v>
      </c>
      <c r="AA98">
        <v>13.088087999999999</v>
      </c>
      <c r="AB98">
        <v>12.121704816000001</v>
      </c>
      <c r="AC98">
        <v>8.9164694943999994</v>
      </c>
      <c r="AD98">
        <v>8.3893539599999993</v>
      </c>
      <c r="AE98">
        <v>15.1671353808</v>
      </c>
      <c r="AF98">
        <v>8.7725000000000009</v>
      </c>
      <c r="AG98">
        <v>5.7013257600000005</v>
      </c>
      <c r="AH98">
        <v>43.057968720000005</v>
      </c>
      <c r="AI98">
        <v>0.97639100000000012</v>
      </c>
      <c r="AJ98">
        <v>0</v>
      </c>
      <c r="AK98">
        <v>15.571999999999997</v>
      </c>
      <c r="AL98">
        <v>0</v>
      </c>
      <c r="AM98">
        <v>4.9079790476190475</v>
      </c>
      <c r="AN98">
        <v>0.82259000000000004</v>
      </c>
      <c r="AO98">
        <v>7.6669320000000001</v>
      </c>
      <c r="AP98">
        <v>2.9082799199999996</v>
      </c>
      <c r="AQ98">
        <v>19.098039999999997</v>
      </c>
      <c r="AR98">
        <v>3.3870719999999999</v>
      </c>
      <c r="AS98">
        <v>3.5080125600000005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30.33846249383539</v>
      </c>
      <c r="BB98">
        <f t="shared" si="1"/>
        <v>836.47474856411372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1.2975000000000004E-2</v>
      </c>
      <c r="D99">
        <f t="shared" si="2"/>
        <v>3.7499999999999997E-5</v>
      </c>
      <c r="E99">
        <f t="shared" si="2"/>
        <v>0</v>
      </c>
      <c r="F99">
        <f t="shared" si="2"/>
        <v>0</v>
      </c>
      <c r="G99">
        <f t="shared" si="2"/>
        <v>2.5000000000000001E-3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7.0992140496504152E-2</v>
      </c>
      <c r="L99">
        <f t="shared" si="2"/>
        <v>9.2609641417821873</v>
      </c>
      <c r="M99">
        <f t="shared" si="2"/>
        <v>0.33873575129533656</v>
      </c>
      <c r="N99">
        <f t="shared" si="2"/>
        <v>0.86980128092648057</v>
      </c>
      <c r="O99">
        <f t="shared" si="2"/>
        <v>0</v>
      </c>
      <c r="P99">
        <f t="shared" si="2"/>
        <v>0.95015770330326255</v>
      </c>
      <c r="Q99">
        <f t="shared" si="2"/>
        <v>0.15416891329264346</v>
      </c>
      <c r="R99">
        <f t="shared" si="2"/>
        <v>0.31224543673896443</v>
      </c>
      <c r="S99">
        <f t="shared" si="2"/>
        <v>0.1944510242618363</v>
      </c>
      <c r="T99">
        <f t="shared" si="2"/>
        <v>0</v>
      </c>
      <c r="U99">
        <f t="shared" si="2"/>
        <v>1.0217291045870633</v>
      </c>
      <c r="V99">
        <f t="shared" si="2"/>
        <v>0.15251932794296089</v>
      </c>
      <c r="W99">
        <f t="shared" si="2"/>
        <v>0.22575787876623093</v>
      </c>
      <c r="X99">
        <f t="shared" si="2"/>
        <v>1.0861558499491739</v>
      </c>
      <c r="Y99">
        <f t="shared" si="2"/>
        <v>0</v>
      </c>
      <c r="Z99">
        <f t="shared" si="2"/>
        <v>0.10154064491999983</v>
      </c>
      <c r="AA99">
        <f t="shared" si="2"/>
        <v>0.31447766999999965</v>
      </c>
      <c r="AB99">
        <f t="shared" si="2"/>
        <v>0.29092091558400002</v>
      </c>
      <c r="AC99">
        <f t="shared" si="2"/>
        <v>0.20803897412479974</v>
      </c>
      <c r="AD99">
        <f t="shared" si="2"/>
        <v>0.26270552680840026</v>
      </c>
      <c r="AE99">
        <f t="shared" si="2"/>
        <v>0.36645329491679929</v>
      </c>
      <c r="AF99">
        <f t="shared" si="2"/>
        <v>0.21199200000000001</v>
      </c>
      <c r="AG99">
        <f t="shared" si="2"/>
        <v>0.13683181823999979</v>
      </c>
      <c r="AH99">
        <f t="shared" si="2"/>
        <v>0.89631466600000154</v>
      </c>
      <c r="AI99">
        <f t="shared" si="2"/>
        <v>0.11348592592999994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0.11852769399999999</v>
      </c>
      <c r="AN99">
        <f t="shared" si="2"/>
        <v>1.9742160000000016E-2</v>
      </c>
      <c r="AO99">
        <f t="shared" si="2"/>
        <v>0.19609306079999983</v>
      </c>
      <c r="AP99">
        <f t="shared" si="2"/>
        <v>7.8327052440000045E-2</v>
      </c>
      <c r="AQ99">
        <f t="shared" si="2"/>
        <v>0.40814811750000057</v>
      </c>
      <c r="AR99">
        <f t="shared" si="2"/>
        <v>0.13886995199999988</v>
      </c>
      <c r="AS99">
        <f t="shared" si="2"/>
        <v>0.10934681503199987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0.66495574423122072</v>
      </c>
      <c r="BB99">
        <f t="shared" si="1"/>
        <v>18.333779597407425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81.899999999999991</v>
      </c>
      <c r="BA3">
        <v>2.8699999999999903</v>
      </c>
      <c r="BB3">
        <f>SUM(B3:AZ3)-BA3</f>
        <v>79.03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81.899999999999991</v>
      </c>
      <c r="BA4">
        <v>2.8699999999999903</v>
      </c>
      <c r="BB4">
        <f t="shared" ref="BB4:BB67" si="0">SUM(B4:AZ4)-BA4</f>
        <v>79.03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81.899999999999991</v>
      </c>
      <c r="BA5">
        <v>2.8699999999999903</v>
      </c>
      <c r="BB5">
        <f t="shared" si="0"/>
        <v>79.03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81.899999999999991</v>
      </c>
      <c r="BA6">
        <v>2.8699999999999903</v>
      </c>
      <c r="BB6">
        <f t="shared" si="0"/>
        <v>79.03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82.149999999999991</v>
      </c>
      <c r="BA7">
        <v>2.8799999999999812</v>
      </c>
      <c r="BB7">
        <f t="shared" si="0"/>
        <v>79.27000000000001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82.11999999999999</v>
      </c>
      <c r="BA8">
        <v>2.8799999999999812</v>
      </c>
      <c r="BB8">
        <f t="shared" si="0"/>
        <v>79.240000000000009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82.149999999999991</v>
      </c>
      <c r="BA9">
        <v>2.8799999999999812</v>
      </c>
      <c r="BB9">
        <f t="shared" si="0"/>
        <v>79.27000000000001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82.149999999999991</v>
      </c>
      <c r="BA10">
        <v>2.8799999999999812</v>
      </c>
      <c r="BB10">
        <f t="shared" si="0"/>
        <v>79.27000000000001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82.55</v>
      </c>
      <c r="BA11">
        <v>2.9100000000000108</v>
      </c>
      <c r="BB11">
        <f t="shared" si="0"/>
        <v>79.639999999999986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82.55</v>
      </c>
      <c r="BA12">
        <v>2.9100000000000108</v>
      </c>
      <c r="BB12">
        <f t="shared" si="0"/>
        <v>79.639999999999986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82.55</v>
      </c>
      <c r="BA13">
        <v>2.9100000000000108</v>
      </c>
      <c r="BB13">
        <f t="shared" si="0"/>
        <v>79.639999999999986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82.52</v>
      </c>
      <c r="BA14">
        <v>2.9100000000000108</v>
      </c>
      <c r="BB14">
        <f t="shared" si="0"/>
        <v>79.609999999999985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82.55</v>
      </c>
      <c r="BA15">
        <v>2.9100000000000108</v>
      </c>
      <c r="BB15">
        <f t="shared" si="0"/>
        <v>79.639999999999986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82.55</v>
      </c>
      <c r="BA16">
        <v>2.9100000000000108</v>
      </c>
      <c r="BB16">
        <f t="shared" si="0"/>
        <v>79.639999999999986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82.55</v>
      </c>
      <c r="BA17">
        <v>2.9100000000000108</v>
      </c>
      <c r="BB17">
        <f t="shared" si="0"/>
        <v>79.639999999999986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82.55</v>
      </c>
      <c r="BA18">
        <v>2.9100000000000108</v>
      </c>
      <c r="BB18">
        <f t="shared" si="0"/>
        <v>79.639999999999986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82.55</v>
      </c>
      <c r="BA19">
        <v>2.9100000000000108</v>
      </c>
      <c r="BB19">
        <f t="shared" si="0"/>
        <v>79.639999999999986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82.55</v>
      </c>
      <c r="BA20">
        <v>2.9100000000000108</v>
      </c>
      <c r="BB20">
        <f t="shared" si="0"/>
        <v>79.639999999999986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82.44</v>
      </c>
      <c r="BA21">
        <v>2.9100000000000108</v>
      </c>
      <c r="BB21">
        <f t="shared" si="0"/>
        <v>79.529999999999987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82.44</v>
      </c>
      <c r="BA22">
        <v>2.9100000000000108</v>
      </c>
      <c r="BB22">
        <f t="shared" si="0"/>
        <v>79.529999999999987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82.44</v>
      </c>
      <c r="BA23">
        <v>2.9100000000000108</v>
      </c>
      <c r="BB23">
        <f t="shared" si="0"/>
        <v>79.529999999999987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82.44</v>
      </c>
      <c r="BA24">
        <v>2.9100000000000108</v>
      </c>
      <c r="BB24">
        <f t="shared" si="0"/>
        <v>79.529999999999987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82.320000000000007</v>
      </c>
      <c r="BA25">
        <v>2.9000000000000199</v>
      </c>
      <c r="BB25">
        <f t="shared" si="0"/>
        <v>79.419999999999987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82.440000000000012</v>
      </c>
      <c r="BA26">
        <v>2.910000000000025</v>
      </c>
      <c r="BB26">
        <f t="shared" si="0"/>
        <v>79.529999999999987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82.2</v>
      </c>
      <c r="BA27">
        <v>2.8799999999999812</v>
      </c>
      <c r="BB27">
        <f t="shared" si="0"/>
        <v>79.320000000000022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82.2</v>
      </c>
      <c r="BA28">
        <v>2.8799999999999812</v>
      </c>
      <c r="BB28">
        <f t="shared" si="0"/>
        <v>79.320000000000022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82.149999999999991</v>
      </c>
      <c r="BA29">
        <v>2.8799999999999812</v>
      </c>
      <c r="BB29">
        <f t="shared" si="0"/>
        <v>79.27000000000001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82.149999999999991</v>
      </c>
      <c r="BA30">
        <v>2.8799999999999812</v>
      </c>
      <c r="BB30">
        <f t="shared" si="0"/>
        <v>79.27000000000001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82.189999999999984</v>
      </c>
      <c r="BA31">
        <v>2.8699999999999619</v>
      </c>
      <c r="BB31">
        <f t="shared" si="0"/>
        <v>79.320000000000022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82.189999999999984</v>
      </c>
      <c r="BA32">
        <v>2.8699999999999619</v>
      </c>
      <c r="BB32">
        <f t="shared" si="0"/>
        <v>79.320000000000022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82.24</v>
      </c>
      <c r="BA33">
        <v>2.8799999999999812</v>
      </c>
      <c r="BB33">
        <f t="shared" si="0"/>
        <v>79.360000000000014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82.24</v>
      </c>
      <c r="BA34">
        <v>2.8799999999999812</v>
      </c>
      <c r="BB34">
        <f t="shared" si="0"/>
        <v>79.360000000000014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82.309999999999988</v>
      </c>
      <c r="BA35">
        <v>2.8799999999999812</v>
      </c>
      <c r="BB35">
        <f t="shared" si="0"/>
        <v>79.430000000000007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82.309999999999988</v>
      </c>
      <c r="BA36">
        <v>2.8799999999999812</v>
      </c>
      <c r="BB36">
        <f t="shared" si="0"/>
        <v>79.430000000000007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82.389999999999986</v>
      </c>
      <c r="BA37">
        <v>2.8899999999999864</v>
      </c>
      <c r="BB37">
        <f t="shared" si="0"/>
        <v>79.5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82.439999999999984</v>
      </c>
      <c r="BA38">
        <v>2.8899999999999721</v>
      </c>
      <c r="BB38">
        <f t="shared" si="0"/>
        <v>79.550000000000011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82.539999999999992</v>
      </c>
      <c r="BA39">
        <v>2.8999999999999773</v>
      </c>
      <c r="BB39">
        <f t="shared" si="0"/>
        <v>79.640000000000015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82.629999999999981</v>
      </c>
      <c r="BA40">
        <v>2.8999999999999631</v>
      </c>
      <c r="BB40">
        <f t="shared" si="0"/>
        <v>79.730000000000018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82.669999999999987</v>
      </c>
      <c r="BA41">
        <v>2.8999999999999773</v>
      </c>
      <c r="BB41">
        <f t="shared" si="0"/>
        <v>79.77000000000001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82.909999999999982</v>
      </c>
      <c r="BA42">
        <v>2.9099999999999824</v>
      </c>
      <c r="BB42">
        <f t="shared" si="0"/>
        <v>80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83.02</v>
      </c>
      <c r="BA43">
        <v>2.9099999999999824</v>
      </c>
      <c r="BB43">
        <f t="shared" si="0"/>
        <v>80.110000000000014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83.289999999999978</v>
      </c>
      <c r="BA44">
        <v>2.9199999999999733</v>
      </c>
      <c r="BB44">
        <f t="shared" si="0"/>
        <v>80.37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83.289999999999978</v>
      </c>
      <c r="BA45">
        <v>2.9199999999999733</v>
      </c>
      <c r="BB45">
        <f t="shared" si="0"/>
        <v>80.37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83.289999999999978</v>
      </c>
      <c r="BA46">
        <v>2.9199999999999733</v>
      </c>
      <c r="BB46">
        <f t="shared" si="0"/>
        <v>80.37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83.289999999999978</v>
      </c>
      <c r="BA47">
        <v>2.9199999999999733</v>
      </c>
      <c r="BB47">
        <f t="shared" si="0"/>
        <v>80.37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83.289999999999978</v>
      </c>
      <c r="BA48">
        <v>2.9199999999999733</v>
      </c>
      <c r="BB48">
        <f t="shared" si="0"/>
        <v>80.37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83.289999999999978</v>
      </c>
      <c r="BA49">
        <v>2.9199999999999733</v>
      </c>
      <c r="BB49">
        <f t="shared" si="0"/>
        <v>80.37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83.289999999999978</v>
      </c>
      <c r="BA50">
        <v>2.9199999999999733</v>
      </c>
      <c r="BB50">
        <f t="shared" si="0"/>
        <v>80.37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83.46</v>
      </c>
      <c r="BA51">
        <v>2.9299999999999926</v>
      </c>
      <c r="BB51">
        <f t="shared" si="0"/>
        <v>80.53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83.46</v>
      </c>
      <c r="BA52">
        <v>2.9299999999999926</v>
      </c>
      <c r="BB52">
        <f t="shared" si="0"/>
        <v>80.53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83.47999999999999</v>
      </c>
      <c r="BA53">
        <v>2.9299999999999784</v>
      </c>
      <c r="BB53">
        <f t="shared" si="0"/>
        <v>80.550000000000011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83.320000000000007</v>
      </c>
      <c r="BA54">
        <v>2.9099999999999966</v>
      </c>
      <c r="BB54">
        <f t="shared" si="0"/>
        <v>80.410000000000011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83.44</v>
      </c>
      <c r="BA55">
        <v>2.9199999999999875</v>
      </c>
      <c r="BB55">
        <f t="shared" si="0"/>
        <v>80.52000000000001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83.46</v>
      </c>
      <c r="BA56">
        <v>2.9199999999999733</v>
      </c>
      <c r="BB56">
        <f t="shared" si="0"/>
        <v>80.54000000000002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83.46</v>
      </c>
      <c r="BA57">
        <v>2.9199999999999733</v>
      </c>
      <c r="BB57">
        <f t="shared" si="0"/>
        <v>80.54000000000002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83.46</v>
      </c>
      <c r="BA58">
        <v>2.9199999999999733</v>
      </c>
      <c r="BB58">
        <f t="shared" si="0"/>
        <v>80.54000000000002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83.46</v>
      </c>
      <c r="BA59">
        <v>2.9199999999999733</v>
      </c>
      <c r="BB59">
        <f t="shared" si="0"/>
        <v>80.54000000000002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83.48</v>
      </c>
      <c r="BA60">
        <v>2.9200000000000017</v>
      </c>
      <c r="BB60">
        <f t="shared" si="0"/>
        <v>80.56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83.48</v>
      </c>
      <c r="BA61">
        <v>2.9200000000000017</v>
      </c>
      <c r="BB61">
        <f t="shared" si="0"/>
        <v>80.56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83.38</v>
      </c>
      <c r="BA62">
        <v>2.9199999999999875</v>
      </c>
      <c r="BB62">
        <f t="shared" si="0"/>
        <v>80.460000000000008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83.38</v>
      </c>
      <c r="BA63">
        <v>2.9199999999999875</v>
      </c>
      <c r="BB63">
        <f t="shared" si="0"/>
        <v>80.460000000000008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83.399999999999991</v>
      </c>
      <c r="BA64">
        <v>2.9199999999999733</v>
      </c>
      <c r="BB64">
        <f t="shared" si="0"/>
        <v>80.480000000000018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83.399999999999991</v>
      </c>
      <c r="BA65">
        <v>2.9199999999999733</v>
      </c>
      <c r="BB65">
        <f t="shared" si="0"/>
        <v>80.480000000000018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83.399999999999991</v>
      </c>
      <c r="BA66">
        <v>2.9199999999999733</v>
      </c>
      <c r="BB66">
        <f t="shared" si="0"/>
        <v>80.480000000000018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82.96</v>
      </c>
      <c r="BA67">
        <v>2.8999999999999773</v>
      </c>
      <c r="BB67">
        <f t="shared" si="0"/>
        <v>80.060000000000016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82.97999999999999</v>
      </c>
      <c r="BA68">
        <v>2.8999999999999773</v>
      </c>
      <c r="BB68">
        <f t="shared" ref="BB68:BB99" si="1">SUM(B68:AZ68)-BA68</f>
        <v>80.080000000000013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82.97999999999999</v>
      </c>
      <c r="BA69">
        <v>2.8999999999999773</v>
      </c>
      <c r="BB69">
        <f t="shared" si="1"/>
        <v>80.080000000000013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82.97999999999999</v>
      </c>
      <c r="BA70">
        <v>2.8999999999999773</v>
      </c>
      <c r="BB70">
        <f t="shared" si="1"/>
        <v>80.080000000000013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82.97999999999999</v>
      </c>
      <c r="BA71">
        <v>2.8999999999999773</v>
      </c>
      <c r="BB71">
        <f t="shared" si="1"/>
        <v>80.080000000000013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82.99</v>
      </c>
      <c r="BA72">
        <v>2.8999999999999773</v>
      </c>
      <c r="BB72">
        <f t="shared" si="1"/>
        <v>80.090000000000018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82.99</v>
      </c>
      <c r="BA73">
        <v>2.8999999999999773</v>
      </c>
      <c r="BB73">
        <f t="shared" si="1"/>
        <v>80.090000000000018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82.99</v>
      </c>
      <c r="BA74">
        <v>2.8999999999999773</v>
      </c>
      <c r="BB74">
        <f t="shared" si="1"/>
        <v>80.090000000000018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83.16</v>
      </c>
      <c r="BA75">
        <v>2.9300000000000068</v>
      </c>
      <c r="BB75">
        <f t="shared" si="1"/>
        <v>80.22999999999999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83.18</v>
      </c>
      <c r="BA76">
        <v>2.930000000000021</v>
      </c>
      <c r="BB76">
        <f t="shared" si="1"/>
        <v>80.249999999999986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83.18</v>
      </c>
      <c r="BA77">
        <v>2.930000000000021</v>
      </c>
      <c r="BB77">
        <f t="shared" si="1"/>
        <v>80.249999999999986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83.18</v>
      </c>
      <c r="BA78">
        <v>2.930000000000021</v>
      </c>
      <c r="BB78">
        <f t="shared" si="1"/>
        <v>80.249999999999986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81.53</v>
      </c>
      <c r="BA79">
        <v>2.8700000000000188</v>
      </c>
      <c r="BB79">
        <f t="shared" si="1"/>
        <v>78.659999999999982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81.56</v>
      </c>
      <c r="BA80">
        <v>2.8700000000000188</v>
      </c>
      <c r="BB80">
        <f t="shared" si="1"/>
        <v>78.689999999999984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81.56</v>
      </c>
      <c r="BA81">
        <v>2.8700000000000188</v>
      </c>
      <c r="BB81">
        <f t="shared" si="1"/>
        <v>78.689999999999984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81.56</v>
      </c>
      <c r="BA82">
        <v>2.8700000000000188</v>
      </c>
      <c r="BB82">
        <f t="shared" si="1"/>
        <v>78.689999999999984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81.56</v>
      </c>
      <c r="BA83">
        <v>2.8700000000000188</v>
      </c>
      <c r="BB83">
        <f t="shared" si="1"/>
        <v>78.689999999999984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81.570000000000007</v>
      </c>
      <c r="BA84">
        <v>2.8700000000000188</v>
      </c>
      <c r="BB84">
        <f t="shared" si="1"/>
        <v>78.699999999999989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80.77000000000001</v>
      </c>
      <c r="BA85">
        <v>2.8500000000000227</v>
      </c>
      <c r="BB85">
        <f t="shared" si="1"/>
        <v>77.919999999999987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80.77000000000001</v>
      </c>
      <c r="BA86">
        <v>2.8500000000000227</v>
      </c>
      <c r="BB86">
        <f t="shared" si="1"/>
        <v>77.919999999999987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81.570000000000007</v>
      </c>
      <c r="BA87">
        <v>2.8700000000000188</v>
      </c>
      <c r="BB87">
        <f t="shared" si="1"/>
        <v>78.699999999999989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81.59</v>
      </c>
      <c r="BA88">
        <v>2.8700000000000188</v>
      </c>
      <c r="BB88">
        <f t="shared" si="1"/>
        <v>78.719999999999985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79.97</v>
      </c>
      <c r="BA89">
        <v>2.8200000000000074</v>
      </c>
      <c r="BB89">
        <f t="shared" si="1"/>
        <v>77.149999999999991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79.97</v>
      </c>
      <c r="BA90">
        <v>2.8200000000000074</v>
      </c>
      <c r="BB90">
        <f t="shared" si="1"/>
        <v>77.149999999999991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81.58</v>
      </c>
      <c r="BA91">
        <v>2.8499999999999943</v>
      </c>
      <c r="BB91">
        <f t="shared" si="1"/>
        <v>78.73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81.599999999999994</v>
      </c>
      <c r="BA92">
        <v>2.8499999999999801</v>
      </c>
      <c r="BB92">
        <f t="shared" si="1"/>
        <v>78.750000000000014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81.599999999999994</v>
      </c>
      <c r="BA93">
        <v>2.8499999999999801</v>
      </c>
      <c r="BB93">
        <f t="shared" si="1"/>
        <v>78.750000000000014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81.5</v>
      </c>
      <c r="BA94">
        <v>2.8499999999999943</v>
      </c>
      <c r="BB94">
        <f t="shared" si="1"/>
        <v>78.650000000000006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81.5</v>
      </c>
      <c r="BA95">
        <v>2.8499999999999943</v>
      </c>
      <c r="BB95">
        <f t="shared" si="1"/>
        <v>78.650000000000006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81.649999999999991</v>
      </c>
      <c r="BA96">
        <v>2.8499999999999943</v>
      </c>
      <c r="BB96">
        <f t="shared" si="1"/>
        <v>78.8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82.580000000000013</v>
      </c>
      <c r="BA97">
        <v>2.8800000000000239</v>
      </c>
      <c r="BB97">
        <f t="shared" si="1"/>
        <v>79.699999999999989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82.700000000000017</v>
      </c>
      <c r="BA98">
        <v>2.890000000000029</v>
      </c>
      <c r="BB98">
        <f t="shared" si="1"/>
        <v>79.809999999999988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1.9800324999999992</v>
      </c>
      <c r="BA99">
        <f t="shared" si="2"/>
        <v>6.9474999999999787E-2</v>
      </c>
      <c r="BB99">
        <f t="shared" si="1"/>
        <v>1.9105574999999995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14.561368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0.50964800000000032</v>
      </c>
      <c r="BB3">
        <f>SUM(B3:AZ3)-BA3</f>
        <v>14.05172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13.22833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0.46299199999999985</v>
      </c>
      <c r="BB4">
        <f t="shared" ref="BB4:BB67" si="0">SUM(B4:AZ4)-BA4</f>
        <v>12.765338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14.380617000000001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0.50332200000000071</v>
      </c>
      <c r="BB5">
        <f t="shared" si="0"/>
        <v>13.877295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11.389317999999999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0.39862600000000015</v>
      </c>
      <c r="BB6">
        <f t="shared" si="0"/>
        <v>10.990691999999999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10.519932000000001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0.36819800000000136</v>
      </c>
      <c r="BB7">
        <f t="shared" si="0"/>
        <v>10.151733999999999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10.128940999999999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0.35451299999999897</v>
      </c>
      <c r="BB8">
        <f t="shared" si="0"/>
        <v>9.7744280000000003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7.1062440000000002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0.24871900000000036</v>
      </c>
      <c r="BB9">
        <f t="shared" si="0"/>
        <v>6.8575249999999999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11.092309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0.38823099999999933</v>
      </c>
      <c r="BB10">
        <f t="shared" si="0"/>
        <v>10.704078000000001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11.689614000000001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0.40913600000000017</v>
      </c>
      <c r="BB11">
        <f t="shared" si="0"/>
        <v>11.280478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0.52488800000000069</v>
      </c>
      <c r="BB12">
        <f t="shared" si="0"/>
        <v>14.471912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13.274473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0.46460700000000088</v>
      </c>
      <c r="BB13">
        <f t="shared" si="0"/>
        <v>12.809866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0.52488800000000069</v>
      </c>
      <c r="BB14">
        <f t="shared" si="0"/>
        <v>14.471912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0.52488800000000069</v>
      </c>
      <c r="BB15">
        <f t="shared" si="0"/>
        <v>14.471912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9.5901890000000005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0.3356570000000012</v>
      </c>
      <c r="BB16">
        <f t="shared" si="0"/>
        <v>9.2545319999999993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14.271784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0.49951200000000107</v>
      </c>
      <c r="BB17">
        <f t="shared" si="0"/>
        <v>13.772271999999999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13.871141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0.48549000000000042</v>
      </c>
      <c r="BB18">
        <f t="shared" si="0"/>
        <v>13.385650999999999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14.505254000000001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0.50768400000000113</v>
      </c>
      <c r="BB20">
        <f t="shared" si="0"/>
        <v>13.99757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0.52488800000000069</v>
      </c>
      <c r="BB23">
        <f t="shared" si="0"/>
        <v>14.471912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0.52488800000000069</v>
      </c>
      <c r="BB30">
        <f t="shared" si="0"/>
        <v>14.471912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14.540259000000001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0.50890900000000094</v>
      </c>
      <c r="BB37">
        <f t="shared" si="0"/>
        <v>14.03135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0.52488800000000069</v>
      </c>
      <c r="BB44">
        <f t="shared" si="0"/>
        <v>14.471912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14.996060999999999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0.52486199999999883</v>
      </c>
      <c r="BB48">
        <f t="shared" si="0"/>
        <v>14.471199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14.778608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0.51725099999999991</v>
      </c>
      <c r="BB49">
        <f t="shared" si="0"/>
        <v>14.261357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14.969965999999999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0.523949</v>
      </c>
      <c r="BB51">
        <f t="shared" si="0"/>
        <v>14.446016999999999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0.52488800000000069</v>
      </c>
      <c r="BB53">
        <f t="shared" si="0"/>
        <v>14.471912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13.883976000000001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0.48593900000000012</v>
      </c>
      <c r="BB58">
        <f t="shared" si="0"/>
        <v>13.398037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0.52488800000000069</v>
      </c>
      <c r="BB59">
        <f t="shared" si="0"/>
        <v>14.471912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0.52488800000000069</v>
      </c>
      <c r="BB65">
        <f t="shared" si="0"/>
        <v>14.471912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0.52488800000000069</v>
      </c>
      <c r="BB71">
        <f t="shared" si="1"/>
        <v>14.471912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0.52488800000000069</v>
      </c>
      <c r="BB72">
        <f t="shared" si="1"/>
        <v>14.471912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0.52488800000000069</v>
      </c>
      <c r="BB73">
        <f t="shared" si="1"/>
        <v>14.471912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0.52488800000000069</v>
      </c>
      <c r="BB74">
        <f t="shared" si="1"/>
        <v>14.471912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0.52488800000000069</v>
      </c>
      <c r="BB75">
        <f t="shared" si="1"/>
        <v>14.471912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0.52488800000000069</v>
      </c>
      <c r="BB76">
        <f t="shared" si="1"/>
        <v>14.471912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0.52488800000000069</v>
      </c>
      <c r="BB77">
        <f t="shared" si="1"/>
        <v>14.471912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0.52488800000000069</v>
      </c>
      <c r="BB78">
        <f t="shared" si="1"/>
        <v>14.471912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14.342642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0.50199199999999955</v>
      </c>
      <c r="BB79">
        <f t="shared" si="1"/>
        <v>13.84065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0.52488800000000069</v>
      </c>
      <c r="BB80">
        <f t="shared" si="1"/>
        <v>14.471912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0.52488800000000069</v>
      </c>
      <c r="BB81">
        <f t="shared" si="1"/>
        <v>14.471912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0.52488800000000069</v>
      </c>
      <c r="BB82">
        <f t="shared" si="1"/>
        <v>14.471912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0.52488800000000069</v>
      </c>
      <c r="BB83">
        <f t="shared" si="1"/>
        <v>14.471912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0.52488800000000069</v>
      </c>
      <c r="BB84">
        <f t="shared" si="1"/>
        <v>14.471912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0.52488800000000069</v>
      </c>
      <c r="BB85">
        <f t="shared" si="1"/>
        <v>14.471912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0.52488800000000069</v>
      </c>
      <c r="BB86">
        <f t="shared" si="1"/>
        <v>14.471912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0.52488800000000069</v>
      </c>
      <c r="BB87">
        <f t="shared" si="1"/>
        <v>14.471912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0.52488800000000069</v>
      </c>
      <c r="BB88">
        <f t="shared" si="1"/>
        <v>14.471912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0.52488800000000069</v>
      </c>
      <c r="BB89">
        <f t="shared" si="1"/>
        <v>14.471912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0.52488800000000069</v>
      </c>
      <c r="BB90">
        <f t="shared" si="1"/>
        <v>14.471912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0.52488800000000069</v>
      </c>
      <c r="BB91">
        <f t="shared" si="1"/>
        <v>14.471912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0.52488800000000069</v>
      </c>
      <c r="BB92">
        <f t="shared" si="1"/>
        <v>14.471912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14.009356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0.49032700000000062</v>
      </c>
      <c r="BB93">
        <f t="shared" si="1"/>
        <v>13.519029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0.52488800000000069</v>
      </c>
      <c r="BB94">
        <f t="shared" si="1"/>
        <v>14.471912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0.52488800000000069</v>
      </c>
      <c r="BB95">
        <f t="shared" si="1"/>
        <v>14.471912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0.52488800000000069</v>
      </c>
      <c r="BB96">
        <f t="shared" si="1"/>
        <v>14.471912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0.52488800000000069</v>
      </c>
      <c r="BB97">
        <f t="shared" si="1"/>
        <v>14.471912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14.328322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0.50149099999999969</v>
      </c>
      <c r="BB98">
        <f t="shared" si="1"/>
        <v>13.826831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0.34880547599999956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1.220819175000004E-2</v>
      </c>
      <c r="BB99">
        <f t="shared" si="1"/>
        <v>0.33659728424999952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155.16</v>
      </c>
      <c r="L3" s="203">
        <v>67.05</v>
      </c>
      <c r="M3" s="203">
        <v>30.77</v>
      </c>
      <c r="N3" s="203">
        <v>50.06</v>
      </c>
      <c r="O3" s="203">
        <v>70.72</v>
      </c>
      <c r="P3" s="203">
        <v>23.89</v>
      </c>
      <c r="Q3" s="203">
        <v>9.58</v>
      </c>
      <c r="R3" s="203">
        <v>17.97</v>
      </c>
      <c r="S3" s="203">
        <v>11.18</v>
      </c>
      <c r="T3" s="203">
        <v>0</v>
      </c>
      <c r="U3" s="203">
        <v>39.450000000000003</v>
      </c>
      <c r="V3" s="203">
        <v>8.7799999999999994</v>
      </c>
      <c r="W3" s="203">
        <v>12.86</v>
      </c>
      <c r="X3" s="203">
        <v>62.52</v>
      </c>
      <c r="Y3" s="203">
        <v>0</v>
      </c>
      <c r="Z3" s="203">
        <v>94.16</v>
      </c>
      <c r="AA3" s="203">
        <v>28.82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-0.42</v>
      </c>
      <c r="AH3" s="203">
        <v>0</v>
      </c>
      <c r="AI3" s="203">
        <v>0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155.16</v>
      </c>
      <c r="L4" s="203">
        <v>67.05</v>
      </c>
      <c r="M4" s="203">
        <v>30.77</v>
      </c>
      <c r="N4" s="203">
        <v>50.06</v>
      </c>
      <c r="O4" s="203">
        <v>70.72</v>
      </c>
      <c r="P4" s="203">
        <v>23.89</v>
      </c>
      <c r="Q4" s="203">
        <v>9.58</v>
      </c>
      <c r="R4" s="203">
        <v>17.97</v>
      </c>
      <c r="S4" s="203">
        <v>11.18</v>
      </c>
      <c r="T4" s="203">
        <v>0</v>
      </c>
      <c r="U4" s="203">
        <v>39.450000000000003</v>
      </c>
      <c r="V4" s="203">
        <v>8.7799999999999994</v>
      </c>
      <c r="W4" s="203">
        <v>12.86</v>
      </c>
      <c r="X4" s="203">
        <v>62.52</v>
      </c>
      <c r="Y4" s="203">
        <v>0</v>
      </c>
      <c r="Z4" s="203">
        <v>94.16</v>
      </c>
      <c r="AA4" s="203">
        <v>28.82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-0.42</v>
      </c>
      <c r="AH4" s="203">
        <v>0</v>
      </c>
      <c r="AI4" s="203">
        <v>0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155.16</v>
      </c>
      <c r="L5" s="203">
        <v>67.55</v>
      </c>
      <c r="M5" s="203">
        <v>30.77</v>
      </c>
      <c r="N5" s="203">
        <v>50.06</v>
      </c>
      <c r="O5" s="203">
        <v>70.72</v>
      </c>
      <c r="P5" s="203">
        <v>23.89</v>
      </c>
      <c r="Q5" s="203">
        <v>9.58</v>
      </c>
      <c r="R5" s="203">
        <v>17.97</v>
      </c>
      <c r="S5" s="203">
        <v>11.19</v>
      </c>
      <c r="T5" s="203">
        <v>0</v>
      </c>
      <c r="U5" s="203">
        <v>39.450000000000003</v>
      </c>
      <c r="V5" s="203">
        <v>8.7799999999999994</v>
      </c>
      <c r="W5" s="203">
        <v>12.35</v>
      </c>
      <c r="X5" s="203">
        <v>62.52</v>
      </c>
      <c r="Y5" s="203">
        <v>0</v>
      </c>
      <c r="Z5" s="203">
        <v>94.16</v>
      </c>
      <c r="AA5" s="203">
        <v>28.82</v>
      </c>
      <c r="AB5" s="203">
        <v>0</v>
      </c>
      <c r="AC5" s="203">
        <v>3.83</v>
      </c>
      <c r="AD5" s="203">
        <v>0</v>
      </c>
      <c r="AE5" s="203">
        <v>0</v>
      </c>
      <c r="AF5" s="203">
        <v>0</v>
      </c>
      <c r="AG5" s="203">
        <v>-0.42</v>
      </c>
      <c r="AH5" s="203">
        <v>0</v>
      </c>
      <c r="AI5" s="203">
        <v>0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155.16</v>
      </c>
      <c r="L6" s="203">
        <v>67.55</v>
      </c>
      <c r="M6" s="203">
        <v>30.77</v>
      </c>
      <c r="N6" s="203">
        <v>50.06</v>
      </c>
      <c r="O6" s="203">
        <v>70.72</v>
      </c>
      <c r="P6" s="203">
        <v>23.89</v>
      </c>
      <c r="Q6" s="203">
        <v>9.58</v>
      </c>
      <c r="R6" s="203">
        <v>17.97</v>
      </c>
      <c r="S6" s="203">
        <v>11.19</v>
      </c>
      <c r="T6" s="203">
        <v>0</v>
      </c>
      <c r="U6" s="203">
        <v>39.450000000000003</v>
      </c>
      <c r="V6" s="203">
        <v>8.7799999999999994</v>
      </c>
      <c r="W6" s="203">
        <v>12.35</v>
      </c>
      <c r="X6" s="203">
        <v>62.52</v>
      </c>
      <c r="Y6" s="203">
        <v>0</v>
      </c>
      <c r="Z6" s="203">
        <v>94.16</v>
      </c>
      <c r="AA6" s="203">
        <v>28.82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-0.42</v>
      </c>
      <c r="AH6" s="203">
        <v>0</v>
      </c>
      <c r="AI6" s="203">
        <v>0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143.78</v>
      </c>
      <c r="L7" s="203">
        <v>67.55</v>
      </c>
      <c r="M7" s="203">
        <v>30.77</v>
      </c>
      <c r="N7" s="203">
        <v>50.06</v>
      </c>
      <c r="O7" s="203">
        <v>70.72</v>
      </c>
      <c r="P7" s="203">
        <v>23.89</v>
      </c>
      <c r="Q7" s="203">
        <v>9.58</v>
      </c>
      <c r="R7" s="203">
        <v>17.97</v>
      </c>
      <c r="S7" s="203">
        <v>11.19</v>
      </c>
      <c r="T7" s="203">
        <v>0</v>
      </c>
      <c r="U7" s="203">
        <v>39.450000000000003</v>
      </c>
      <c r="V7" s="203">
        <v>8.7799999999999994</v>
      </c>
      <c r="W7" s="203">
        <v>12.35</v>
      </c>
      <c r="X7" s="203">
        <v>62.52</v>
      </c>
      <c r="Y7" s="203">
        <v>0</v>
      </c>
      <c r="Z7" s="203">
        <v>94.16</v>
      </c>
      <c r="AA7" s="203">
        <v>15.46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-0.42</v>
      </c>
      <c r="AH7" s="203">
        <v>0</v>
      </c>
      <c r="AI7" s="203">
        <v>0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131.24</v>
      </c>
      <c r="L8" s="203">
        <v>67.55</v>
      </c>
      <c r="M8" s="203">
        <v>30.77</v>
      </c>
      <c r="N8" s="203">
        <v>50.06</v>
      </c>
      <c r="O8" s="203">
        <v>70.72</v>
      </c>
      <c r="P8" s="203">
        <v>23.89</v>
      </c>
      <c r="Q8" s="203">
        <v>9.58</v>
      </c>
      <c r="R8" s="203">
        <v>17.97</v>
      </c>
      <c r="S8" s="203">
        <v>11.19</v>
      </c>
      <c r="T8" s="203">
        <v>0</v>
      </c>
      <c r="U8" s="203">
        <v>39.450000000000003</v>
      </c>
      <c r="V8" s="203">
        <v>8.7799999999999994</v>
      </c>
      <c r="W8" s="203">
        <v>12.35</v>
      </c>
      <c r="X8" s="203">
        <v>62.52</v>
      </c>
      <c r="Y8" s="203">
        <v>0</v>
      </c>
      <c r="Z8" s="203">
        <v>94.16</v>
      </c>
      <c r="AA8" s="203">
        <v>15.46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-0.42</v>
      </c>
      <c r="AH8" s="203">
        <v>0</v>
      </c>
      <c r="AI8" s="203">
        <v>0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122.55</v>
      </c>
      <c r="L9" s="203">
        <v>67.55</v>
      </c>
      <c r="M9" s="203">
        <v>30.77</v>
      </c>
      <c r="N9" s="203">
        <v>50.06</v>
      </c>
      <c r="O9" s="203">
        <v>70.72</v>
      </c>
      <c r="P9" s="203">
        <v>23.89</v>
      </c>
      <c r="Q9" s="203">
        <v>9.58</v>
      </c>
      <c r="R9" s="203">
        <v>17.97</v>
      </c>
      <c r="S9" s="203">
        <v>11.19</v>
      </c>
      <c r="T9" s="203">
        <v>0</v>
      </c>
      <c r="U9" s="203">
        <v>39.450000000000003</v>
      </c>
      <c r="V9" s="203">
        <v>8.7799999999999994</v>
      </c>
      <c r="W9" s="203">
        <v>12.35</v>
      </c>
      <c r="X9" s="203">
        <v>62.52</v>
      </c>
      <c r="Y9" s="203">
        <v>0</v>
      </c>
      <c r="Z9" s="203">
        <v>94.16</v>
      </c>
      <c r="AA9" s="203">
        <v>15.46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-0.42</v>
      </c>
      <c r="AH9" s="203">
        <v>0</v>
      </c>
      <c r="AI9" s="203">
        <v>0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104.22</v>
      </c>
      <c r="L10" s="203">
        <v>67.55</v>
      </c>
      <c r="M10" s="203">
        <v>30.77</v>
      </c>
      <c r="N10" s="203">
        <v>50.06</v>
      </c>
      <c r="O10" s="203">
        <v>70.72</v>
      </c>
      <c r="P10" s="203">
        <v>23.89</v>
      </c>
      <c r="Q10" s="203">
        <v>9.58</v>
      </c>
      <c r="R10" s="203">
        <v>17.97</v>
      </c>
      <c r="S10" s="203">
        <v>11.19</v>
      </c>
      <c r="T10" s="203">
        <v>0</v>
      </c>
      <c r="U10" s="203">
        <v>39.450000000000003</v>
      </c>
      <c r="V10" s="203">
        <v>8.7799999999999994</v>
      </c>
      <c r="W10" s="203">
        <v>12.35</v>
      </c>
      <c r="X10" s="203">
        <v>62.52</v>
      </c>
      <c r="Y10" s="203">
        <v>0</v>
      </c>
      <c r="Z10" s="203">
        <v>94.16</v>
      </c>
      <c r="AA10" s="203">
        <v>15.46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-0.42</v>
      </c>
      <c r="AH10" s="203">
        <v>0</v>
      </c>
      <c r="AI10" s="203">
        <v>0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79.13</v>
      </c>
      <c r="L11" s="203">
        <v>67.55</v>
      </c>
      <c r="M11" s="203">
        <v>30.77</v>
      </c>
      <c r="N11" s="203">
        <v>50.06</v>
      </c>
      <c r="O11" s="203">
        <v>70.72</v>
      </c>
      <c r="P11" s="203">
        <v>23.89</v>
      </c>
      <c r="Q11" s="203">
        <v>9.58</v>
      </c>
      <c r="R11" s="203">
        <v>17.97</v>
      </c>
      <c r="S11" s="203">
        <v>11.19</v>
      </c>
      <c r="T11" s="203">
        <v>0</v>
      </c>
      <c r="U11" s="203">
        <v>39.450000000000003</v>
      </c>
      <c r="V11" s="203">
        <v>8.7799999999999994</v>
      </c>
      <c r="W11" s="203">
        <v>12.44</v>
      </c>
      <c r="X11" s="203">
        <v>62.52</v>
      </c>
      <c r="Y11" s="203">
        <v>0</v>
      </c>
      <c r="Z11" s="203">
        <v>94.16</v>
      </c>
      <c r="AA11" s="203">
        <v>15.46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-0.42</v>
      </c>
      <c r="AH11" s="203">
        <v>0</v>
      </c>
      <c r="AI11" s="203">
        <v>0</v>
      </c>
      <c r="AJ11" s="203">
        <v>0</v>
      </c>
      <c r="AK11" s="203">
        <v>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79.13</v>
      </c>
      <c r="L12" s="203">
        <v>67.55</v>
      </c>
      <c r="M12" s="203">
        <v>30.77</v>
      </c>
      <c r="N12" s="203">
        <v>50.06</v>
      </c>
      <c r="O12" s="203">
        <v>70.72</v>
      </c>
      <c r="P12" s="203">
        <v>23.89</v>
      </c>
      <c r="Q12" s="203">
        <v>9.58</v>
      </c>
      <c r="R12" s="203">
        <v>17.97</v>
      </c>
      <c r="S12" s="203">
        <v>11.19</v>
      </c>
      <c r="T12" s="203">
        <v>0</v>
      </c>
      <c r="U12" s="203">
        <v>39.450000000000003</v>
      </c>
      <c r="V12" s="203">
        <v>8.7799999999999994</v>
      </c>
      <c r="W12" s="203">
        <v>12.44</v>
      </c>
      <c r="X12" s="203">
        <v>62.52</v>
      </c>
      <c r="Y12" s="203">
        <v>0</v>
      </c>
      <c r="Z12" s="203">
        <v>94.16</v>
      </c>
      <c r="AA12" s="203">
        <v>15.46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-0.42</v>
      </c>
      <c r="AH12" s="203">
        <v>0</v>
      </c>
      <c r="AI12" s="203">
        <v>0</v>
      </c>
      <c r="AJ12" s="203">
        <v>0</v>
      </c>
      <c r="AK12" s="203">
        <v>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79.13</v>
      </c>
      <c r="L13" s="203">
        <v>67.55</v>
      </c>
      <c r="M13" s="203">
        <v>30.77</v>
      </c>
      <c r="N13" s="203">
        <v>50.06</v>
      </c>
      <c r="O13" s="203">
        <v>70.72</v>
      </c>
      <c r="P13" s="203">
        <v>23.89</v>
      </c>
      <c r="Q13" s="203">
        <v>2.7</v>
      </c>
      <c r="R13" s="203">
        <v>7.72</v>
      </c>
      <c r="S13" s="203">
        <v>2.9</v>
      </c>
      <c r="T13" s="203">
        <v>0</v>
      </c>
      <c r="U13" s="203">
        <v>39.450000000000003</v>
      </c>
      <c r="V13" s="203">
        <v>8.7799999999999994</v>
      </c>
      <c r="W13" s="203">
        <v>12.44</v>
      </c>
      <c r="X13" s="203">
        <v>62.52</v>
      </c>
      <c r="Y13" s="203">
        <v>0</v>
      </c>
      <c r="Z13" s="203">
        <v>94.16</v>
      </c>
      <c r="AA13" s="203">
        <v>15.46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-0.42</v>
      </c>
      <c r="AH13" s="203">
        <v>0</v>
      </c>
      <c r="AI13" s="203">
        <v>0</v>
      </c>
      <c r="AJ13" s="203">
        <v>0</v>
      </c>
      <c r="AK13" s="203">
        <v>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79.13</v>
      </c>
      <c r="L14" s="203">
        <v>69.989999999999995</v>
      </c>
      <c r="M14" s="203">
        <v>30.77</v>
      </c>
      <c r="N14" s="203">
        <v>50.06</v>
      </c>
      <c r="O14" s="203">
        <v>70.72</v>
      </c>
      <c r="P14" s="203">
        <v>23.89</v>
      </c>
      <c r="Q14" s="203">
        <v>2.7</v>
      </c>
      <c r="R14" s="203">
        <v>7.72</v>
      </c>
      <c r="S14" s="203">
        <v>2.9</v>
      </c>
      <c r="T14" s="203">
        <v>0</v>
      </c>
      <c r="U14" s="203">
        <v>39.450000000000003</v>
      </c>
      <c r="V14" s="203">
        <v>8.7799999999999994</v>
      </c>
      <c r="W14" s="203">
        <v>12.44</v>
      </c>
      <c r="X14" s="203">
        <v>62.52</v>
      </c>
      <c r="Y14" s="203">
        <v>0</v>
      </c>
      <c r="Z14" s="203">
        <v>94.16</v>
      </c>
      <c r="AA14" s="203">
        <v>15.46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-0.42</v>
      </c>
      <c r="AH14" s="203">
        <v>0</v>
      </c>
      <c r="AI14" s="203">
        <v>0</v>
      </c>
      <c r="AJ14" s="203">
        <v>0</v>
      </c>
      <c r="AK14" s="203">
        <v>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76.36</v>
      </c>
      <c r="L15" s="203">
        <v>69.98</v>
      </c>
      <c r="M15" s="203">
        <v>30.77</v>
      </c>
      <c r="N15" s="203">
        <v>50.06</v>
      </c>
      <c r="O15" s="203">
        <v>70.72</v>
      </c>
      <c r="P15" s="203">
        <v>23.95</v>
      </c>
      <c r="Q15" s="203">
        <v>2.77</v>
      </c>
      <c r="R15" s="203">
        <v>7.45</v>
      </c>
      <c r="S15" s="203">
        <v>2.8</v>
      </c>
      <c r="T15" s="203">
        <v>0</v>
      </c>
      <c r="U15" s="203">
        <v>39.450000000000003</v>
      </c>
      <c r="V15" s="203">
        <v>8.4700000000000006</v>
      </c>
      <c r="W15" s="203">
        <v>4.5599999999999996</v>
      </c>
      <c r="X15" s="203">
        <v>62.52</v>
      </c>
      <c r="Y15" s="203">
        <v>0</v>
      </c>
      <c r="Z15" s="203">
        <v>47.05</v>
      </c>
      <c r="AA15" s="203">
        <v>15.46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-0.42</v>
      </c>
      <c r="AH15" s="203">
        <v>0</v>
      </c>
      <c r="AI15" s="203">
        <v>0</v>
      </c>
      <c r="AJ15" s="203">
        <v>0</v>
      </c>
      <c r="AK15" s="203">
        <v>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76.36</v>
      </c>
      <c r="L16" s="203">
        <v>69.98</v>
      </c>
      <c r="M16" s="203">
        <v>30.77</v>
      </c>
      <c r="N16" s="203">
        <v>50.06</v>
      </c>
      <c r="O16" s="203">
        <v>70.72</v>
      </c>
      <c r="P16" s="203">
        <v>23.95</v>
      </c>
      <c r="Q16" s="203">
        <v>2.85</v>
      </c>
      <c r="R16" s="203">
        <v>7.45</v>
      </c>
      <c r="S16" s="203">
        <v>2.8</v>
      </c>
      <c r="T16" s="203">
        <v>0</v>
      </c>
      <c r="U16" s="203">
        <v>39.450000000000003</v>
      </c>
      <c r="V16" s="203">
        <v>8.4700000000000006</v>
      </c>
      <c r="W16" s="203">
        <v>4.5599999999999996</v>
      </c>
      <c r="X16" s="203">
        <v>62.52</v>
      </c>
      <c r="Y16" s="203">
        <v>0</v>
      </c>
      <c r="Z16" s="203">
        <v>47.05</v>
      </c>
      <c r="AA16" s="203">
        <v>15.46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-0.42</v>
      </c>
      <c r="AH16" s="203">
        <v>0</v>
      </c>
      <c r="AI16" s="203">
        <v>0</v>
      </c>
      <c r="AJ16" s="203">
        <v>0</v>
      </c>
      <c r="AK16" s="203">
        <v>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76.36</v>
      </c>
      <c r="L17" s="203">
        <v>69.98</v>
      </c>
      <c r="M17" s="203">
        <v>30.77</v>
      </c>
      <c r="N17" s="203">
        <v>50.06</v>
      </c>
      <c r="O17" s="203">
        <v>70.72</v>
      </c>
      <c r="P17" s="203">
        <v>23.95</v>
      </c>
      <c r="Q17" s="203">
        <v>2.85</v>
      </c>
      <c r="R17" s="203">
        <v>7.45</v>
      </c>
      <c r="S17" s="203">
        <v>2.8</v>
      </c>
      <c r="T17" s="203">
        <v>0</v>
      </c>
      <c r="U17" s="203">
        <v>39.450000000000003</v>
      </c>
      <c r="V17" s="203">
        <v>0</v>
      </c>
      <c r="W17" s="203">
        <v>4.5599999999999996</v>
      </c>
      <c r="X17" s="203">
        <v>62.52</v>
      </c>
      <c r="Y17" s="203">
        <v>0</v>
      </c>
      <c r="Z17" s="203">
        <v>46.56</v>
      </c>
      <c r="AA17" s="203">
        <v>15.46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-0.42</v>
      </c>
      <c r="AH17" s="203">
        <v>0</v>
      </c>
      <c r="AI17" s="203">
        <v>0</v>
      </c>
      <c r="AJ17" s="203">
        <v>0</v>
      </c>
      <c r="AK17" s="203">
        <v>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76.36</v>
      </c>
      <c r="L18" s="203">
        <v>69.98</v>
      </c>
      <c r="M18" s="203">
        <v>30.77</v>
      </c>
      <c r="N18" s="203">
        <v>50.06</v>
      </c>
      <c r="O18" s="203">
        <v>70.72</v>
      </c>
      <c r="P18" s="203">
        <v>23.95</v>
      </c>
      <c r="Q18" s="203">
        <v>2.85</v>
      </c>
      <c r="R18" s="203">
        <v>7.45</v>
      </c>
      <c r="S18" s="203">
        <v>2.8</v>
      </c>
      <c r="T18" s="203">
        <v>0</v>
      </c>
      <c r="U18" s="203">
        <v>39.450000000000003</v>
      </c>
      <c r="V18" s="203">
        <v>0</v>
      </c>
      <c r="W18" s="203">
        <v>4.5599999999999996</v>
      </c>
      <c r="X18" s="203">
        <v>62.52</v>
      </c>
      <c r="Y18" s="203">
        <v>0</v>
      </c>
      <c r="Z18" s="203">
        <v>46.56</v>
      </c>
      <c r="AA18" s="203">
        <v>15.46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-0.42</v>
      </c>
      <c r="AH18" s="203">
        <v>0</v>
      </c>
      <c r="AI18" s="203">
        <v>0</v>
      </c>
      <c r="AJ18" s="203">
        <v>0</v>
      </c>
      <c r="AK18" s="203">
        <v>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76.36</v>
      </c>
      <c r="L19" s="203">
        <v>69.98</v>
      </c>
      <c r="M19" s="203">
        <v>30.77</v>
      </c>
      <c r="N19" s="203">
        <v>50.06</v>
      </c>
      <c r="O19" s="203">
        <v>70.72</v>
      </c>
      <c r="P19" s="203">
        <v>23.95</v>
      </c>
      <c r="Q19" s="203">
        <v>2.85</v>
      </c>
      <c r="R19" s="203">
        <v>7.45</v>
      </c>
      <c r="S19" s="203">
        <v>2.8</v>
      </c>
      <c r="T19" s="203">
        <v>0</v>
      </c>
      <c r="U19" s="203">
        <v>39.450000000000003</v>
      </c>
      <c r="V19" s="203">
        <v>0</v>
      </c>
      <c r="W19" s="203">
        <v>4.5599999999999996</v>
      </c>
      <c r="X19" s="203">
        <v>62.52</v>
      </c>
      <c r="Y19" s="203">
        <v>0</v>
      </c>
      <c r="Z19" s="203">
        <v>46.56</v>
      </c>
      <c r="AA19" s="203">
        <v>15.46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-0.42</v>
      </c>
      <c r="AH19" s="203">
        <v>0</v>
      </c>
      <c r="AI19" s="203">
        <v>0</v>
      </c>
      <c r="AJ19" s="203">
        <v>0</v>
      </c>
      <c r="AK19" s="203">
        <v>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76.36</v>
      </c>
      <c r="L20" s="203">
        <v>69.98</v>
      </c>
      <c r="M20" s="203">
        <v>30.77</v>
      </c>
      <c r="N20" s="203">
        <v>50.06</v>
      </c>
      <c r="O20" s="203">
        <v>70.72</v>
      </c>
      <c r="P20" s="203">
        <v>23.95</v>
      </c>
      <c r="Q20" s="203">
        <v>2.85</v>
      </c>
      <c r="R20" s="203">
        <v>7.45</v>
      </c>
      <c r="S20" s="203">
        <v>2.8</v>
      </c>
      <c r="T20" s="203">
        <v>0</v>
      </c>
      <c r="U20" s="203">
        <v>39.450000000000003</v>
      </c>
      <c r="V20" s="203">
        <v>0</v>
      </c>
      <c r="W20" s="203">
        <v>4.5599999999999996</v>
      </c>
      <c r="X20" s="203">
        <v>62.52</v>
      </c>
      <c r="Y20" s="203">
        <v>0</v>
      </c>
      <c r="Z20" s="203">
        <v>46.56</v>
      </c>
      <c r="AA20" s="203">
        <v>15.46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-0.42</v>
      </c>
      <c r="AH20" s="203">
        <v>0</v>
      </c>
      <c r="AI20" s="203">
        <v>0</v>
      </c>
      <c r="AJ20" s="203">
        <v>0</v>
      </c>
      <c r="AK20" s="203">
        <v>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76.36</v>
      </c>
      <c r="L21" s="203">
        <v>69.98</v>
      </c>
      <c r="M21" s="203">
        <v>30.77</v>
      </c>
      <c r="N21" s="203">
        <v>50.06</v>
      </c>
      <c r="O21" s="203">
        <v>70.72</v>
      </c>
      <c r="P21" s="203">
        <v>23.95</v>
      </c>
      <c r="Q21" s="203">
        <v>2.99</v>
      </c>
      <c r="R21" s="203">
        <v>7.45</v>
      </c>
      <c r="S21" s="203">
        <v>2.8</v>
      </c>
      <c r="T21" s="203">
        <v>0</v>
      </c>
      <c r="U21" s="203">
        <v>39.450000000000003</v>
      </c>
      <c r="V21" s="203">
        <v>0</v>
      </c>
      <c r="W21" s="203">
        <v>4.5599999999999996</v>
      </c>
      <c r="X21" s="203">
        <v>62.52</v>
      </c>
      <c r="Y21" s="203">
        <v>0</v>
      </c>
      <c r="Z21" s="203">
        <v>46.56</v>
      </c>
      <c r="AA21" s="203">
        <v>15.46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-0.42</v>
      </c>
      <c r="AH21" s="203">
        <v>0</v>
      </c>
      <c r="AI21" s="203">
        <v>0</v>
      </c>
      <c r="AJ21" s="203">
        <v>0</v>
      </c>
      <c r="AK21" s="203">
        <v>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76.36</v>
      </c>
      <c r="L22" s="203">
        <v>69.98</v>
      </c>
      <c r="M22" s="203">
        <v>30.77</v>
      </c>
      <c r="N22" s="203">
        <v>50.06</v>
      </c>
      <c r="O22" s="203">
        <v>70.72</v>
      </c>
      <c r="P22" s="203">
        <v>23.95</v>
      </c>
      <c r="Q22" s="203">
        <v>2.99</v>
      </c>
      <c r="R22" s="203">
        <v>7.45</v>
      </c>
      <c r="S22" s="203">
        <v>2.8</v>
      </c>
      <c r="T22" s="203">
        <v>0</v>
      </c>
      <c r="U22" s="203">
        <v>39.450000000000003</v>
      </c>
      <c r="V22" s="203">
        <v>0</v>
      </c>
      <c r="W22" s="203">
        <v>4.5599999999999996</v>
      </c>
      <c r="X22" s="203">
        <v>62.52</v>
      </c>
      <c r="Y22" s="203">
        <v>0</v>
      </c>
      <c r="Z22" s="203">
        <v>46.56</v>
      </c>
      <c r="AA22" s="203">
        <v>15.46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-0.42</v>
      </c>
      <c r="AH22" s="203">
        <v>0</v>
      </c>
      <c r="AI22" s="203">
        <v>0</v>
      </c>
      <c r="AJ22" s="203">
        <v>0</v>
      </c>
      <c r="AK22" s="203">
        <v>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96.5</v>
      </c>
      <c r="L23" s="203">
        <v>69.989999999999995</v>
      </c>
      <c r="M23" s="203">
        <v>30.77</v>
      </c>
      <c r="N23" s="203">
        <v>50.06</v>
      </c>
      <c r="O23" s="203">
        <v>70.72</v>
      </c>
      <c r="P23" s="203">
        <v>23.95</v>
      </c>
      <c r="Q23" s="203">
        <v>9.24</v>
      </c>
      <c r="R23" s="203">
        <v>17.97</v>
      </c>
      <c r="S23" s="203">
        <v>11.19</v>
      </c>
      <c r="T23" s="203">
        <v>0</v>
      </c>
      <c r="U23" s="203">
        <v>39.450000000000003</v>
      </c>
      <c r="V23" s="203">
        <v>7.59</v>
      </c>
      <c r="W23" s="203">
        <v>12.86</v>
      </c>
      <c r="X23" s="203">
        <v>62.52</v>
      </c>
      <c r="Y23" s="203">
        <v>0</v>
      </c>
      <c r="Z23" s="203">
        <v>94.16</v>
      </c>
      <c r="AA23" s="203">
        <v>15.46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-0.42</v>
      </c>
      <c r="AH23" s="203">
        <v>0</v>
      </c>
      <c r="AI23" s="203">
        <v>0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120.62</v>
      </c>
      <c r="L24" s="203">
        <v>67.55</v>
      </c>
      <c r="M24" s="203">
        <v>30.77</v>
      </c>
      <c r="N24" s="203">
        <v>50.06</v>
      </c>
      <c r="O24" s="203">
        <v>70.72</v>
      </c>
      <c r="P24" s="203">
        <v>23.95</v>
      </c>
      <c r="Q24" s="203">
        <v>9.25</v>
      </c>
      <c r="R24" s="203">
        <v>17.97</v>
      </c>
      <c r="S24" s="203">
        <v>11.18</v>
      </c>
      <c r="T24" s="203">
        <v>0</v>
      </c>
      <c r="U24" s="203">
        <v>39.450000000000003</v>
      </c>
      <c r="V24" s="203">
        <v>8.7799999999999994</v>
      </c>
      <c r="W24" s="203">
        <v>12.86</v>
      </c>
      <c r="X24" s="203">
        <v>62.52</v>
      </c>
      <c r="Y24" s="203">
        <v>0</v>
      </c>
      <c r="Z24" s="203">
        <v>94.16</v>
      </c>
      <c r="AA24" s="203">
        <v>15.46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-0.42</v>
      </c>
      <c r="AH24" s="203">
        <v>0</v>
      </c>
      <c r="AI24" s="203">
        <v>0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120.62</v>
      </c>
      <c r="L25" s="203">
        <v>67.55</v>
      </c>
      <c r="M25" s="203">
        <v>30.77</v>
      </c>
      <c r="N25" s="203">
        <v>50.06</v>
      </c>
      <c r="O25" s="203">
        <v>70.72</v>
      </c>
      <c r="P25" s="203">
        <v>23.95</v>
      </c>
      <c r="Q25" s="203">
        <v>9.25</v>
      </c>
      <c r="R25" s="203">
        <v>17.97</v>
      </c>
      <c r="S25" s="203">
        <v>11.18</v>
      </c>
      <c r="T25" s="203">
        <v>0</v>
      </c>
      <c r="U25" s="203">
        <v>39.450000000000003</v>
      </c>
      <c r="V25" s="203">
        <v>8.7799999999999994</v>
      </c>
      <c r="W25" s="203">
        <v>12.86</v>
      </c>
      <c r="X25" s="203">
        <v>62.52</v>
      </c>
      <c r="Y25" s="203">
        <v>0</v>
      </c>
      <c r="Z25" s="203">
        <v>94.16</v>
      </c>
      <c r="AA25" s="203">
        <v>15.46</v>
      </c>
      <c r="AB25" s="203">
        <v>0</v>
      </c>
      <c r="AC25" s="203">
        <v>4.29</v>
      </c>
      <c r="AD25" s="203">
        <v>0</v>
      </c>
      <c r="AE25" s="203">
        <v>0</v>
      </c>
      <c r="AF25" s="203">
        <v>0</v>
      </c>
      <c r="AG25" s="203">
        <v>-0.42</v>
      </c>
      <c r="AH25" s="203">
        <v>0</v>
      </c>
      <c r="AI25" s="203">
        <v>0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144.75</v>
      </c>
      <c r="L26" s="203">
        <v>67.55</v>
      </c>
      <c r="M26" s="203">
        <v>30.77</v>
      </c>
      <c r="N26" s="203">
        <v>50.06</v>
      </c>
      <c r="O26" s="203">
        <v>70.72</v>
      </c>
      <c r="P26" s="203">
        <v>23.95</v>
      </c>
      <c r="Q26" s="203">
        <v>9.25</v>
      </c>
      <c r="R26" s="203">
        <v>17.97</v>
      </c>
      <c r="S26" s="203">
        <v>11.18</v>
      </c>
      <c r="T26" s="203">
        <v>0</v>
      </c>
      <c r="U26" s="203">
        <v>39.450000000000003</v>
      </c>
      <c r="V26" s="203">
        <v>8.7799999999999994</v>
      </c>
      <c r="W26" s="203">
        <v>12.86</v>
      </c>
      <c r="X26" s="203">
        <v>62.52</v>
      </c>
      <c r="Y26" s="203">
        <v>0</v>
      </c>
      <c r="Z26" s="203">
        <v>94.16</v>
      </c>
      <c r="AA26" s="203">
        <v>15.46</v>
      </c>
      <c r="AB26" s="203">
        <v>0</v>
      </c>
      <c r="AC26" s="203">
        <v>4.29</v>
      </c>
      <c r="AD26" s="203">
        <v>0</v>
      </c>
      <c r="AE26" s="203">
        <v>0</v>
      </c>
      <c r="AF26" s="203">
        <v>0</v>
      </c>
      <c r="AG26" s="203">
        <v>-0.42</v>
      </c>
      <c r="AH26" s="203">
        <v>0</v>
      </c>
      <c r="AI26" s="203">
        <v>0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155.16</v>
      </c>
      <c r="L27" s="203">
        <v>122.53</v>
      </c>
      <c r="M27" s="203">
        <v>30.77</v>
      </c>
      <c r="N27" s="203">
        <v>50.06</v>
      </c>
      <c r="O27" s="203">
        <v>70.72</v>
      </c>
      <c r="P27" s="203">
        <v>23.95</v>
      </c>
      <c r="Q27" s="203">
        <v>9.25</v>
      </c>
      <c r="R27" s="203">
        <v>17.97</v>
      </c>
      <c r="S27" s="203">
        <v>11.18</v>
      </c>
      <c r="T27" s="203">
        <v>0</v>
      </c>
      <c r="U27" s="203">
        <v>39.450000000000003</v>
      </c>
      <c r="V27" s="203">
        <v>8.7799999999999994</v>
      </c>
      <c r="W27" s="203">
        <v>13.12</v>
      </c>
      <c r="X27" s="203">
        <v>62.52</v>
      </c>
      <c r="Y27" s="203">
        <v>0</v>
      </c>
      <c r="Z27" s="203">
        <v>94.16</v>
      </c>
      <c r="AA27" s="203">
        <v>28.82</v>
      </c>
      <c r="AB27" s="203">
        <v>0</v>
      </c>
      <c r="AC27" s="203">
        <v>4.29</v>
      </c>
      <c r="AD27" s="203">
        <v>0</v>
      </c>
      <c r="AE27" s="203">
        <v>0</v>
      </c>
      <c r="AF27" s="203">
        <v>0</v>
      </c>
      <c r="AG27" s="203">
        <v>-0.42</v>
      </c>
      <c r="AH27" s="203">
        <v>0</v>
      </c>
      <c r="AI27" s="203">
        <v>0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155.16</v>
      </c>
      <c r="L28" s="203">
        <v>122.53</v>
      </c>
      <c r="M28" s="203">
        <v>30.77</v>
      </c>
      <c r="N28" s="203">
        <v>50.06</v>
      </c>
      <c r="O28" s="203">
        <v>70.72</v>
      </c>
      <c r="P28" s="203">
        <v>23.95</v>
      </c>
      <c r="Q28" s="203">
        <v>9.25</v>
      </c>
      <c r="R28" s="203">
        <v>17.97</v>
      </c>
      <c r="S28" s="203">
        <v>11.18</v>
      </c>
      <c r="T28" s="203">
        <v>0</v>
      </c>
      <c r="U28" s="203">
        <v>39.450000000000003</v>
      </c>
      <c r="V28" s="203">
        <v>8.7799999999999994</v>
      </c>
      <c r="W28" s="203">
        <v>13.12</v>
      </c>
      <c r="X28" s="203">
        <v>62.52</v>
      </c>
      <c r="Y28" s="203">
        <v>0</v>
      </c>
      <c r="Z28" s="203">
        <v>94.16</v>
      </c>
      <c r="AA28" s="203">
        <v>28.82</v>
      </c>
      <c r="AB28" s="203">
        <v>0</v>
      </c>
      <c r="AC28" s="203">
        <v>4.29</v>
      </c>
      <c r="AD28" s="203">
        <v>0</v>
      </c>
      <c r="AE28" s="203">
        <v>0</v>
      </c>
      <c r="AF28" s="203">
        <v>0</v>
      </c>
      <c r="AG28" s="203">
        <v>-0.42</v>
      </c>
      <c r="AH28" s="203">
        <v>0</v>
      </c>
      <c r="AI28" s="203">
        <v>0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14.97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155.16</v>
      </c>
      <c r="L29" s="203">
        <v>122.53</v>
      </c>
      <c r="M29" s="203">
        <v>30.77</v>
      </c>
      <c r="N29" s="203">
        <v>50.06</v>
      </c>
      <c r="O29" s="203">
        <v>70.72</v>
      </c>
      <c r="P29" s="203">
        <v>23.95</v>
      </c>
      <c r="Q29" s="203">
        <v>9.25</v>
      </c>
      <c r="R29" s="203">
        <v>17.97</v>
      </c>
      <c r="S29" s="203">
        <v>11.18</v>
      </c>
      <c r="T29" s="203">
        <v>0</v>
      </c>
      <c r="U29" s="203">
        <v>39.450000000000003</v>
      </c>
      <c r="V29" s="203">
        <v>8.7799999999999994</v>
      </c>
      <c r="W29" s="203">
        <v>13.12</v>
      </c>
      <c r="X29" s="203">
        <v>62.52</v>
      </c>
      <c r="Y29" s="203">
        <v>0</v>
      </c>
      <c r="Z29" s="203">
        <v>94.16</v>
      </c>
      <c r="AA29" s="203">
        <v>28.82</v>
      </c>
      <c r="AB29" s="203">
        <v>0</v>
      </c>
      <c r="AC29" s="203">
        <v>4.29</v>
      </c>
      <c r="AD29" s="203">
        <v>0</v>
      </c>
      <c r="AE29" s="203">
        <v>0</v>
      </c>
      <c r="AF29" s="203">
        <v>0</v>
      </c>
      <c r="AG29" s="203">
        <v>-0.42</v>
      </c>
      <c r="AH29" s="203">
        <v>0</v>
      </c>
      <c r="AI29" s="203">
        <v>0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24.76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155.16</v>
      </c>
      <c r="L30" s="203">
        <v>122.53</v>
      </c>
      <c r="M30" s="203">
        <v>30.77</v>
      </c>
      <c r="N30" s="203">
        <v>50.06</v>
      </c>
      <c r="O30" s="203">
        <v>70.72</v>
      </c>
      <c r="P30" s="203">
        <v>23.95</v>
      </c>
      <c r="Q30" s="203">
        <v>9.25</v>
      </c>
      <c r="R30" s="203">
        <v>17.97</v>
      </c>
      <c r="S30" s="203">
        <v>11.18</v>
      </c>
      <c r="T30" s="203">
        <v>0</v>
      </c>
      <c r="U30" s="203">
        <v>39.450000000000003</v>
      </c>
      <c r="V30" s="203">
        <v>8.7799999999999994</v>
      </c>
      <c r="W30" s="203">
        <v>13.12</v>
      </c>
      <c r="X30" s="203">
        <v>62.52</v>
      </c>
      <c r="Y30" s="203">
        <v>0</v>
      </c>
      <c r="Z30" s="203">
        <v>94.16</v>
      </c>
      <c r="AA30" s="203">
        <v>28.82</v>
      </c>
      <c r="AB30" s="203">
        <v>0</v>
      </c>
      <c r="AC30" s="203">
        <v>4.29</v>
      </c>
      <c r="AD30" s="203">
        <v>0</v>
      </c>
      <c r="AE30" s="203">
        <v>0</v>
      </c>
      <c r="AF30" s="203">
        <v>0</v>
      </c>
      <c r="AG30" s="203">
        <v>-0.42</v>
      </c>
      <c r="AH30" s="203">
        <v>0</v>
      </c>
      <c r="AI30" s="203">
        <v>0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38.49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155.16</v>
      </c>
      <c r="L31" s="203">
        <v>122.53</v>
      </c>
      <c r="M31" s="203">
        <v>30.77</v>
      </c>
      <c r="N31" s="203">
        <v>50.06</v>
      </c>
      <c r="O31" s="203">
        <v>70.72</v>
      </c>
      <c r="P31" s="203">
        <v>23.95</v>
      </c>
      <c r="Q31" s="203">
        <v>9.25</v>
      </c>
      <c r="R31" s="203">
        <v>17.97</v>
      </c>
      <c r="S31" s="203">
        <v>11.18</v>
      </c>
      <c r="T31" s="203">
        <v>0</v>
      </c>
      <c r="U31" s="203">
        <v>39.450000000000003</v>
      </c>
      <c r="V31" s="203">
        <v>8.7799999999999994</v>
      </c>
      <c r="W31" s="203">
        <v>13.12</v>
      </c>
      <c r="X31" s="203">
        <v>62.52</v>
      </c>
      <c r="Y31" s="203">
        <v>0</v>
      </c>
      <c r="Z31" s="203">
        <v>94.16</v>
      </c>
      <c r="AA31" s="203">
        <v>28.82</v>
      </c>
      <c r="AB31" s="203">
        <v>0</v>
      </c>
      <c r="AC31" s="203">
        <v>4.29</v>
      </c>
      <c r="AD31" s="203">
        <v>0</v>
      </c>
      <c r="AE31" s="203">
        <v>0</v>
      </c>
      <c r="AF31" s="203">
        <v>0</v>
      </c>
      <c r="AG31" s="203">
        <v>-0.42</v>
      </c>
      <c r="AH31" s="203">
        <v>0</v>
      </c>
      <c r="AI31" s="203">
        <v>0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155.16</v>
      </c>
      <c r="L32" s="203">
        <v>122.53</v>
      </c>
      <c r="M32" s="203">
        <v>30.77</v>
      </c>
      <c r="N32" s="203">
        <v>50.06</v>
      </c>
      <c r="O32" s="203">
        <v>70.72</v>
      </c>
      <c r="P32" s="203">
        <v>23.95</v>
      </c>
      <c r="Q32" s="203">
        <v>9.25</v>
      </c>
      <c r="R32" s="203">
        <v>17.97</v>
      </c>
      <c r="S32" s="203">
        <v>11.18</v>
      </c>
      <c r="T32" s="203">
        <v>0</v>
      </c>
      <c r="U32" s="203">
        <v>39.450000000000003</v>
      </c>
      <c r="V32" s="203">
        <v>8.7799999999999994</v>
      </c>
      <c r="W32" s="203">
        <v>13.12</v>
      </c>
      <c r="X32" s="203">
        <v>62.52</v>
      </c>
      <c r="Y32" s="203">
        <v>0</v>
      </c>
      <c r="Z32" s="203">
        <v>94.16</v>
      </c>
      <c r="AA32" s="203">
        <v>28.82</v>
      </c>
      <c r="AB32" s="203">
        <v>0</v>
      </c>
      <c r="AC32" s="203">
        <v>4.29</v>
      </c>
      <c r="AD32" s="203">
        <v>0</v>
      </c>
      <c r="AE32" s="203">
        <v>0</v>
      </c>
      <c r="AF32" s="203">
        <v>0</v>
      </c>
      <c r="AG32" s="203">
        <v>-0.42</v>
      </c>
      <c r="AH32" s="203">
        <v>0</v>
      </c>
      <c r="AI32" s="203">
        <v>0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155.16</v>
      </c>
      <c r="L33" s="203">
        <v>122.53</v>
      </c>
      <c r="M33" s="203">
        <v>30.77</v>
      </c>
      <c r="N33" s="203">
        <v>50.06</v>
      </c>
      <c r="O33" s="203">
        <v>70.72</v>
      </c>
      <c r="P33" s="203">
        <v>23.95</v>
      </c>
      <c r="Q33" s="203">
        <v>9.25</v>
      </c>
      <c r="R33" s="203">
        <v>17.97</v>
      </c>
      <c r="S33" s="203">
        <v>11.18</v>
      </c>
      <c r="T33" s="203">
        <v>0</v>
      </c>
      <c r="U33" s="203">
        <v>39.450000000000003</v>
      </c>
      <c r="V33" s="203">
        <v>8.7799999999999994</v>
      </c>
      <c r="W33" s="203">
        <v>13.12</v>
      </c>
      <c r="X33" s="203">
        <v>62.52</v>
      </c>
      <c r="Y33" s="203">
        <v>0</v>
      </c>
      <c r="Z33" s="203">
        <v>94.16</v>
      </c>
      <c r="AA33" s="203">
        <v>28.82</v>
      </c>
      <c r="AB33" s="203">
        <v>0</v>
      </c>
      <c r="AC33" s="203">
        <v>4.29</v>
      </c>
      <c r="AD33" s="203">
        <v>0</v>
      </c>
      <c r="AE33" s="203">
        <v>0</v>
      </c>
      <c r="AF33" s="203">
        <v>0</v>
      </c>
      <c r="AG33" s="203">
        <v>-0.42</v>
      </c>
      <c r="AH33" s="203">
        <v>0</v>
      </c>
      <c r="AI33" s="203">
        <v>0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155.16</v>
      </c>
      <c r="L34" s="203">
        <v>122.53</v>
      </c>
      <c r="M34" s="203">
        <v>30.77</v>
      </c>
      <c r="N34" s="203">
        <v>50.06</v>
      </c>
      <c r="O34" s="203">
        <v>70.72</v>
      </c>
      <c r="P34" s="203">
        <v>23.95</v>
      </c>
      <c r="Q34" s="203">
        <v>9.25</v>
      </c>
      <c r="R34" s="203">
        <v>17.97</v>
      </c>
      <c r="S34" s="203">
        <v>11.18</v>
      </c>
      <c r="T34" s="203">
        <v>0</v>
      </c>
      <c r="U34" s="203">
        <v>39.450000000000003</v>
      </c>
      <c r="V34" s="203">
        <v>8.7799999999999994</v>
      </c>
      <c r="W34" s="203">
        <v>13.12</v>
      </c>
      <c r="X34" s="203">
        <v>62.52</v>
      </c>
      <c r="Y34" s="203">
        <v>0</v>
      </c>
      <c r="Z34" s="203">
        <v>94.16</v>
      </c>
      <c r="AA34" s="203">
        <v>28.82</v>
      </c>
      <c r="AB34" s="203">
        <v>0</v>
      </c>
      <c r="AC34" s="203">
        <v>4.29</v>
      </c>
      <c r="AD34" s="203">
        <v>0</v>
      </c>
      <c r="AE34" s="203">
        <v>0</v>
      </c>
      <c r="AF34" s="203">
        <v>0</v>
      </c>
      <c r="AG34" s="203">
        <v>-0.42</v>
      </c>
      <c r="AH34" s="203">
        <v>0</v>
      </c>
      <c r="AI34" s="203">
        <v>0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</v>
      </c>
      <c r="L35" s="203">
        <v>67.55</v>
      </c>
      <c r="M35" s="203">
        <v>30.77</v>
      </c>
      <c r="N35" s="203">
        <v>50.06</v>
      </c>
      <c r="O35" s="203">
        <v>70.72</v>
      </c>
      <c r="P35" s="203">
        <v>23.95</v>
      </c>
      <c r="Q35" s="203">
        <v>9.25</v>
      </c>
      <c r="R35" s="203">
        <v>17.97</v>
      </c>
      <c r="S35" s="203">
        <v>11.18</v>
      </c>
      <c r="T35" s="203">
        <v>0</v>
      </c>
      <c r="U35" s="203">
        <v>39.450000000000003</v>
      </c>
      <c r="V35" s="203">
        <v>8.7799999999999994</v>
      </c>
      <c r="W35" s="203">
        <v>13.12</v>
      </c>
      <c r="X35" s="203">
        <v>62.52</v>
      </c>
      <c r="Y35" s="203">
        <v>0</v>
      </c>
      <c r="Z35" s="203">
        <v>94.16</v>
      </c>
      <c r="AA35" s="203">
        <v>28.3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-0.42</v>
      </c>
      <c r="AH35" s="203">
        <v>0</v>
      </c>
      <c r="AI35" s="203">
        <v>0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87.26</v>
      </c>
      <c r="L36" s="203">
        <v>67.55</v>
      </c>
      <c r="M36" s="203">
        <v>30.77</v>
      </c>
      <c r="N36" s="203">
        <v>50.06</v>
      </c>
      <c r="O36" s="203">
        <v>70.72</v>
      </c>
      <c r="P36" s="203">
        <v>23.95</v>
      </c>
      <c r="Q36" s="203">
        <v>9.25</v>
      </c>
      <c r="R36" s="203">
        <v>17.97</v>
      </c>
      <c r="S36" s="203">
        <v>11.18</v>
      </c>
      <c r="T36" s="203">
        <v>0</v>
      </c>
      <c r="U36" s="203">
        <v>39.450000000000003</v>
      </c>
      <c r="V36" s="203">
        <v>8.7799999999999994</v>
      </c>
      <c r="W36" s="203">
        <v>13.12</v>
      </c>
      <c r="X36" s="203">
        <v>62.52</v>
      </c>
      <c r="Y36" s="203">
        <v>0</v>
      </c>
      <c r="Z36" s="203">
        <v>94.16</v>
      </c>
      <c r="AA36" s="203">
        <v>28.3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-0.42</v>
      </c>
      <c r="AH36" s="203">
        <v>0</v>
      </c>
      <c r="AI36" s="203">
        <v>0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96.5</v>
      </c>
      <c r="L37" s="203">
        <v>67.55</v>
      </c>
      <c r="M37" s="203">
        <v>30.77</v>
      </c>
      <c r="N37" s="203">
        <v>50.06</v>
      </c>
      <c r="O37" s="203">
        <v>70.72</v>
      </c>
      <c r="P37" s="203">
        <v>23.95</v>
      </c>
      <c r="Q37" s="203">
        <v>7.98</v>
      </c>
      <c r="R37" s="203">
        <v>17.97</v>
      </c>
      <c r="S37" s="203">
        <v>11.18</v>
      </c>
      <c r="T37" s="203">
        <v>0</v>
      </c>
      <c r="U37" s="203">
        <v>39.450000000000003</v>
      </c>
      <c r="V37" s="203">
        <v>8.7799999999999994</v>
      </c>
      <c r="W37" s="203">
        <v>13.12</v>
      </c>
      <c r="X37" s="203">
        <v>62.52</v>
      </c>
      <c r="Y37" s="203">
        <v>0</v>
      </c>
      <c r="Z37" s="203">
        <v>94.16</v>
      </c>
      <c r="AA37" s="203">
        <v>15.46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-0.42</v>
      </c>
      <c r="AH37" s="203">
        <v>0</v>
      </c>
      <c r="AI37" s="203">
        <v>0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87.26</v>
      </c>
      <c r="L38" s="203">
        <v>67.55</v>
      </c>
      <c r="M38" s="203">
        <v>30.77</v>
      </c>
      <c r="N38" s="203">
        <v>50.06</v>
      </c>
      <c r="O38" s="203">
        <v>70.72</v>
      </c>
      <c r="P38" s="203">
        <v>23.95</v>
      </c>
      <c r="Q38" s="203">
        <v>7.98</v>
      </c>
      <c r="R38" s="203">
        <v>17.97</v>
      </c>
      <c r="S38" s="203">
        <v>11.18</v>
      </c>
      <c r="T38" s="203">
        <v>0</v>
      </c>
      <c r="U38" s="203">
        <v>39.450000000000003</v>
      </c>
      <c r="V38" s="203">
        <v>8.7799999999999994</v>
      </c>
      <c r="W38" s="203">
        <v>13.12</v>
      </c>
      <c r="X38" s="203">
        <v>62.52</v>
      </c>
      <c r="Y38" s="203">
        <v>0</v>
      </c>
      <c r="Z38" s="203">
        <v>94.16</v>
      </c>
      <c r="AA38" s="203">
        <v>15.46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-0.42</v>
      </c>
      <c r="AH38" s="203">
        <v>0</v>
      </c>
      <c r="AI38" s="203">
        <v>0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</v>
      </c>
      <c r="L39" s="203">
        <v>67.55</v>
      </c>
      <c r="M39" s="203">
        <v>30.77</v>
      </c>
      <c r="N39" s="203">
        <v>50.06</v>
      </c>
      <c r="O39" s="203">
        <v>70.72</v>
      </c>
      <c r="P39" s="203">
        <v>23.95</v>
      </c>
      <c r="Q39" s="203">
        <v>8.27</v>
      </c>
      <c r="R39" s="203">
        <v>17.97</v>
      </c>
      <c r="S39" s="203">
        <v>11.18</v>
      </c>
      <c r="T39" s="203">
        <v>0</v>
      </c>
      <c r="U39" s="203">
        <v>39.450000000000003</v>
      </c>
      <c r="V39" s="203">
        <v>8.7799999999999994</v>
      </c>
      <c r="W39" s="203">
        <v>12.91</v>
      </c>
      <c r="X39" s="203">
        <v>62.52</v>
      </c>
      <c r="Y39" s="203">
        <v>0</v>
      </c>
      <c r="Z39" s="203">
        <v>94.16</v>
      </c>
      <c r="AA39" s="203">
        <v>15.46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-0.42</v>
      </c>
      <c r="AH39" s="203">
        <v>0</v>
      </c>
      <c r="AI39" s="203">
        <v>0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87.26</v>
      </c>
      <c r="L40" s="203">
        <v>67.55</v>
      </c>
      <c r="M40" s="203">
        <v>30.77</v>
      </c>
      <c r="N40" s="203">
        <v>50.06</v>
      </c>
      <c r="O40" s="203">
        <v>70.72</v>
      </c>
      <c r="P40" s="203">
        <v>23.95</v>
      </c>
      <c r="Q40" s="203">
        <v>8.27</v>
      </c>
      <c r="R40" s="203">
        <v>17.97</v>
      </c>
      <c r="S40" s="203">
        <v>11.18</v>
      </c>
      <c r="T40" s="203">
        <v>0</v>
      </c>
      <c r="U40" s="203">
        <v>39.450000000000003</v>
      </c>
      <c r="V40" s="203">
        <v>8.7799999999999994</v>
      </c>
      <c r="W40" s="203">
        <v>12.91</v>
      </c>
      <c r="X40" s="203">
        <v>62.52</v>
      </c>
      <c r="Y40" s="203">
        <v>0</v>
      </c>
      <c r="Z40" s="203">
        <v>94.16</v>
      </c>
      <c r="AA40" s="203">
        <v>15.46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-0.42</v>
      </c>
      <c r="AH40" s="203">
        <v>0</v>
      </c>
      <c r="AI40" s="203">
        <v>0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117.73</v>
      </c>
      <c r="L41" s="203">
        <v>67.55</v>
      </c>
      <c r="M41" s="203">
        <v>30.77</v>
      </c>
      <c r="N41" s="203">
        <v>50.06</v>
      </c>
      <c r="O41" s="203">
        <v>70.72</v>
      </c>
      <c r="P41" s="203">
        <v>23.95</v>
      </c>
      <c r="Q41" s="203">
        <v>8.27</v>
      </c>
      <c r="R41" s="203">
        <v>17.97</v>
      </c>
      <c r="S41" s="203">
        <v>11.18</v>
      </c>
      <c r="T41" s="203">
        <v>0</v>
      </c>
      <c r="U41" s="203">
        <v>39.450000000000003</v>
      </c>
      <c r="V41" s="203">
        <v>8.7799999999999994</v>
      </c>
      <c r="W41" s="203">
        <v>12.91</v>
      </c>
      <c r="X41" s="203">
        <v>62.52</v>
      </c>
      <c r="Y41" s="203">
        <v>0</v>
      </c>
      <c r="Z41" s="203">
        <v>94.16</v>
      </c>
      <c r="AA41" s="203">
        <v>15.46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-0.42</v>
      </c>
      <c r="AH41" s="203">
        <v>0</v>
      </c>
      <c r="AI41" s="203">
        <v>0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125.45</v>
      </c>
      <c r="L42" s="203">
        <v>67.55</v>
      </c>
      <c r="M42" s="203">
        <v>30.77</v>
      </c>
      <c r="N42" s="203">
        <v>50.06</v>
      </c>
      <c r="O42" s="203">
        <v>70.72</v>
      </c>
      <c r="P42" s="203">
        <v>23.95</v>
      </c>
      <c r="Q42" s="203">
        <v>8.27</v>
      </c>
      <c r="R42" s="203">
        <v>17.97</v>
      </c>
      <c r="S42" s="203">
        <v>11.18</v>
      </c>
      <c r="T42" s="203">
        <v>0</v>
      </c>
      <c r="U42" s="203">
        <v>39.450000000000003</v>
      </c>
      <c r="V42" s="203">
        <v>8.7799999999999994</v>
      </c>
      <c r="W42" s="203">
        <v>12.91</v>
      </c>
      <c r="X42" s="203">
        <v>62.52</v>
      </c>
      <c r="Y42" s="203">
        <v>0</v>
      </c>
      <c r="Z42" s="203">
        <v>94.16</v>
      </c>
      <c r="AA42" s="203">
        <v>15.46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-0.42</v>
      </c>
      <c r="AH42" s="203">
        <v>0</v>
      </c>
      <c r="AI42" s="203">
        <v>0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155.16</v>
      </c>
      <c r="L43" s="203">
        <v>67.55</v>
      </c>
      <c r="M43" s="203">
        <v>30.77</v>
      </c>
      <c r="N43" s="203">
        <v>50.06</v>
      </c>
      <c r="O43" s="203">
        <v>70.72</v>
      </c>
      <c r="P43" s="203">
        <v>23.95</v>
      </c>
      <c r="Q43" s="203">
        <v>8.27</v>
      </c>
      <c r="R43" s="203">
        <v>17.97</v>
      </c>
      <c r="S43" s="203">
        <v>11.18</v>
      </c>
      <c r="T43" s="203">
        <v>0</v>
      </c>
      <c r="U43" s="203">
        <v>39.450000000000003</v>
      </c>
      <c r="V43" s="203">
        <v>8.7799999999999994</v>
      </c>
      <c r="W43" s="203">
        <v>12.91</v>
      </c>
      <c r="X43" s="203">
        <v>62.52</v>
      </c>
      <c r="Y43" s="203">
        <v>0</v>
      </c>
      <c r="Z43" s="203">
        <v>94.16</v>
      </c>
      <c r="AA43" s="203">
        <v>15.46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-0.42</v>
      </c>
      <c r="AH43" s="203">
        <v>0</v>
      </c>
      <c r="AI43" s="203">
        <v>0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155.16</v>
      </c>
      <c r="L44" s="203">
        <v>67.55</v>
      </c>
      <c r="M44" s="203">
        <v>30.77</v>
      </c>
      <c r="N44" s="203">
        <v>50.06</v>
      </c>
      <c r="O44" s="203">
        <v>70.72</v>
      </c>
      <c r="P44" s="203">
        <v>23.95</v>
      </c>
      <c r="Q44" s="203">
        <v>8.27</v>
      </c>
      <c r="R44" s="203">
        <v>17.97</v>
      </c>
      <c r="S44" s="203">
        <v>11.18</v>
      </c>
      <c r="T44" s="203">
        <v>0</v>
      </c>
      <c r="U44" s="203">
        <v>39.450000000000003</v>
      </c>
      <c r="V44" s="203">
        <v>8.7799999999999994</v>
      </c>
      <c r="W44" s="203">
        <v>12.91</v>
      </c>
      <c r="X44" s="203">
        <v>62.52</v>
      </c>
      <c r="Y44" s="203">
        <v>0</v>
      </c>
      <c r="Z44" s="203">
        <v>94.16</v>
      </c>
      <c r="AA44" s="203">
        <v>15.46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-0.42</v>
      </c>
      <c r="AH44" s="203">
        <v>0</v>
      </c>
      <c r="AI44" s="203">
        <v>0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144.75</v>
      </c>
      <c r="L45" s="203">
        <v>67.55</v>
      </c>
      <c r="M45" s="203">
        <v>30.77</v>
      </c>
      <c r="N45" s="203">
        <v>50.06</v>
      </c>
      <c r="O45" s="203">
        <v>70.72</v>
      </c>
      <c r="P45" s="203">
        <v>23.95</v>
      </c>
      <c r="Q45" s="203">
        <v>8.27</v>
      </c>
      <c r="R45" s="203">
        <v>17.97</v>
      </c>
      <c r="S45" s="203">
        <v>11.18</v>
      </c>
      <c r="T45" s="203">
        <v>0</v>
      </c>
      <c r="U45" s="203">
        <v>39.450000000000003</v>
      </c>
      <c r="V45" s="203">
        <v>8.7799999999999994</v>
      </c>
      <c r="W45" s="203">
        <v>12.91</v>
      </c>
      <c r="X45" s="203">
        <v>62.52</v>
      </c>
      <c r="Y45" s="203">
        <v>0</v>
      </c>
      <c r="Z45" s="203">
        <v>94.16</v>
      </c>
      <c r="AA45" s="203">
        <v>15.46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-0.42</v>
      </c>
      <c r="AH45" s="203">
        <v>0</v>
      </c>
      <c r="AI45" s="203">
        <v>0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144.75</v>
      </c>
      <c r="L46" s="203">
        <v>67.55</v>
      </c>
      <c r="M46" s="203">
        <v>30.77</v>
      </c>
      <c r="N46" s="203">
        <v>50.06</v>
      </c>
      <c r="O46" s="203">
        <v>70.72</v>
      </c>
      <c r="P46" s="203">
        <v>23.95</v>
      </c>
      <c r="Q46" s="203">
        <v>8.27</v>
      </c>
      <c r="R46" s="203">
        <v>17.97</v>
      </c>
      <c r="S46" s="203">
        <v>11.18</v>
      </c>
      <c r="T46" s="203">
        <v>0</v>
      </c>
      <c r="U46" s="203">
        <v>39.450000000000003</v>
      </c>
      <c r="V46" s="203">
        <v>8.7799999999999994</v>
      </c>
      <c r="W46" s="203">
        <v>12.91</v>
      </c>
      <c r="X46" s="203">
        <v>62.52</v>
      </c>
      <c r="Y46" s="203">
        <v>0</v>
      </c>
      <c r="Z46" s="203">
        <v>94.16</v>
      </c>
      <c r="AA46" s="203">
        <v>15.46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-0.42</v>
      </c>
      <c r="AH46" s="203">
        <v>0</v>
      </c>
      <c r="AI46" s="203">
        <v>0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144.75</v>
      </c>
      <c r="L47" s="203">
        <v>67.55</v>
      </c>
      <c r="M47" s="203">
        <v>30.77</v>
      </c>
      <c r="N47" s="203">
        <v>50.06</v>
      </c>
      <c r="O47" s="203">
        <v>70.72</v>
      </c>
      <c r="P47" s="203">
        <v>23.95</v>
      </c>
      <c r="Q47" s="203">
        <v>7.98</v>
      </c>
      <c r="R47" s="203">
        <v>17.97</v>
      </c>
      <c r="S47" s="203">
        <v>11.18</v>
      </c>
      <c r="T47" s="203">
        <v>0</v>
      </c>
      <c r="U47" s="203">
        <v>39.78</v>
      </c>
      <c r="V47" s="203">
        <v>8.7799999999999994</v>
      </c>
      <c r="W47" s="203">
        <v>13.12</v>
      </c>
      <c r="X47" s="203">
        <v>62.52</v>
      </c>
      <c r="Y47" s="203">
        <v>0</v>
      </c>
      <c r="Z47" s="203">
        <v>94.16</v>
      </c>
      <c r="AA47" s="203">
        <v>15.46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-0.42</v>
      </c>
      <c r="AH47" s="203">
        <v>0</v>
      </c>
      <c r="AI47" s="203">
        <v>0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110.98</v>
      </c>
      <c r="L48" s="203">
        <v>67.55</v>
      </c>
      <c r="M48" s="203">
        <v>30.77</v>
      </c>
      <c r="N48" s="203">
        <v>50.06</v>
      </c>
      <c r="O48" s="203">
        <v>70.72</v>
      </c>
      <c r="P48" s="203">
        <v>23.95</v>
      </c>
      <c r="Q48" s="203">
        <v>7.98</v>
      </c>
      <c r="R48" s="203">
        <v>17.97</v>
      </c>
      <c r="S48" s="203">
        <v>11.18</v>
      </c>
      <c r="T48" s="203">
        <v>0</v>
      </c>
      <c r="U48" s="203">
        <v>39.78</v>
      </c>
      <c r="V48" s="203">
        <v>8.7799999999999994</v>
      </c>
      <c r="W48" s="203">
        <v>13.12</v>
      </c>
      <c r="X48" s="203">
        <v>62.52</v>
      </c>
      <c r="Y48" s="203">
        <v>0</v>
      </c>
      <c r="Z48" s="203">
        <v>94.16</v>
      </c>
      <c r="AA48" s="203">
        <v>15.46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-0.42</v>
      </c>
      <c r="AH48" s="203">
        <v>0</v>
      </c>
      <c r="AI48" s="203">
        <v>0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106.15</v>
      </c>
      <c r="L49" s="203">
        <v>67.55</v>
      </c>
      <c r="M49" s="203">
        <v>30.77</v>
      </c>
      <c r="N49" s="203">
        <v>50.06</v>
      </c>
      <c r="O49" s="203">
        <v>70.72</v>
      </c>
      <c r="P49" s="203">
        <v>23.95</v>
      </c>
      <c r="Q49" s="203">
        <v>7.98</v>
      </c>
      <c r="R49" s="203">
        <v>17.97</v>
      </c>
      <c r="S49" s="203">
        <v>11.18</v>
      </c>
      <c r="T49" s="203">
        <v>0</v>
      </c>
      <c r="U49" s="203">
        <v>39.96</v>
      </c>
      <c r="V49" s="203">
        <v>8.7799999999999994</v>
      </c>
      <c r="W49" s="203">
        <v>13.12</v>
      </c>
      <c r="X49" s="203">
        <v>62.52</v>
      </c>
      <c r="Y49" s="203">
        <v>0</v>
      </c>
      <c r="Z49" s="203">
        <v>94.16</v>
      </c>
      <c r="AA49" s="203">
        <v>15.46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-0.42</v>
      </c>
      <c r="AH49" s="203">
        <v>0</v>
      </c>
      <c r="AI49" s="203">
        <v>0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96.5</v>
      </c>
      <c r="L50" s="203">
        <v>67.55</v>
      </c>
      <c r="M50" s="203">
        <v>30.77</v>
      </c>
      <c r="N50" s="203">
        <v>50.06</v>
      </c>
      <c r="O50" s="203">
        <v>70.72</v>
      </c>
      <c r="P50" s="203">
        <v>23.95</v>
      </c>
      <c r="Q50" s="203">
        <v>7.98</v>
      </c>
      <c r="R50" s="203">
        <v>17.97</v>
      </c>
      <c r="S50" s="203">
        <v>11.18</v>
      </c>
      <c r="T50" s="203">
        <v>0</v>
      </c>
      <c r="U50" s="203">
        <v>39.96</v>
      </c>
      <c r="V50" s="203">
        <v>8.7799999999999994</v>
      </c>
      <c r="W50" s="203">
        <v>13.12</v>
      </c>
      <c r="X50" s="203">
        <v>62.52</v>
      </c>
      <c r="Y50" s="203">
        <v>0</v>
      </c>
      <c r="Z50" s="203">
        <v>94.16</v>
      </c>
      <c r="AA50" s="203">
        <v>15.46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-0.42</v>
      </c>
      <c r="AH50" s="203">
        <v>0</v>
      </c>
      <c r="AI50" s="203">
        <v>0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96.5</v>
      </c>
      <c r="L51" s="203">
        <v>67.55</v>
      </c>
      <c r="M51" s="203">
        <v>30.77</v>
      </c>
      <c r="N51" s="203">
        <v>50.06</v>
      </c>
      <c r="O51" s="203">
        <v>70.72</v>
      </c>
      <c r="P51" s="203">
        <v>23.95</v>
      </c>
      <c r="Q51" s="203">
        <v>7.98</v>
      </c>
      <c r="R51" s="203">
        <v>17.97</v>
      </c>
      <c r="S51" s="203">
        <v>11.18</v>
      </c>
      <c r="T51" s="203">
        <v>0</v>
      </c>
      <c r="U51" s="203">
        <v>39.96</v>
      </c>
      <c r="V51" s="203">
        <v>8.7799999999999994</v>
      </c>
      <c r="W51" s="203">
        <v>13.12</v>
      </c>
      <c r="X51" s="203">
        <v>62.52</v>
      </c>
      <c r="Y51" s="203">
        <v>0</v>
      </c>
      <c r="Z51" s="203">
        <v>95.02</v>
      </c>
      <c r="AA51" s="203">
        <v>15.46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-0.42</v>
      </c>
      <c r="AH51" s="203">
        <v>0</v>
      </c>
      <c r="AI51" s="203">
        <v>0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96.5</v>
      </c>
      <c r="L52" s="203">
        <v>67.55</v>
      </c>
      <c r="M52" s="203">
        <v>30.77</v>
      </c>
      <c r="N52" s="203">
        <v>50.06</v>
      </c>
      <c r="O52" s="203">
        <v>70.72</v>
      </c>
      <c r="P52" s="203">
        <v>23.95</v>
      </c>
      <c r="Q52" s="203">
        <v>7.98</v>
      </c>
      <c r="R52" s="203">
        <v>17.97</v>
      </c>
      <c r="S52" s="203">
        <v>11.18</v>
      </c>
      <c r="T52" s="203">
        <v>0</v>
      </c>
      <c r="U52" s="203">
        <v>39.96</v>
      </c>
      <c r="V52" s="203">
        <v>8.7799999999999994</v>
      </c>
      <c r="W52" s="203">
        <v>13.12</v>
      </c>
      <c r="X52" s="203">
        <v>62.52</v>
      </c>
      <c r="Y52" s="203">
        <v>0</v>
      </c>
      <c r="Z52" s="203">
        <v>95.02</v>
      </c>
      <c r="AA52" s="203">
        <v>15.46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-0.42</v>
      </c>
      <c r="AH52" s="203">
        <v>0</v>
      </c>
      <c r="AI52" s="203">
        <v>0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96.5</v>
      </c>
      <c r="L53" s="203">
        <v>67.55</v>
      </c>
      <c r="M53" s="203">
        <v>30.77</v>
      </c>
      <c r="N53" s="203">
        <v>50.06</v>
      </c>
      <c r="O53" s="203">
        <v>70.72</v>
      </c>
      <c r="P53" s="203">
        <v>23.95</v>
      </c>
      <c r="Q53" s="203">
        <v>7.98</v>
      </c>
      <c r="R53" s="203">
        <v>17.97</v>
      </c>
      <c r="S53" s="203">
        <v>11.18</v>
      </c>
      <c r="T53" s="203">
        <v>0</v>
      </c>
      <c r="U53" s="203">
        <v>39.96</v>
      </c>
      <c r="V53" s="203">
        <v>8.7799999999999994</v>
      </c>
      <c r="W53" s="203">
        <v>13.12</v>
      </c>
      <c r="X53" s="203">
        <v>62.52</v>
      </c>
      <c r="Y53" s="203">
        <v>0</v>
      </c>
      <c r="Z53" s="203">
        <v>94.16</v>
      </c>
      <c r="AA53" s="203">
        <v>15.46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-0.42</v>
      </c>
      <c r="AH53" s="203">
        <v>0</v>
      </c>
      <c r="AI53" s="203">
        <v>0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96.5</v>
      </c>
      <c r="L54" s="203">
        <v>67.55</v>
      </c>
      <c r="M54" s="203">
        <v>30.77</v>
      </c>
      <c r="N54" s="203">
        <v>50.06</v>
      </c>
      <c r="O54" s="203">
        <v>70.72</v>
      </c>
      <c r="P54" s="203">
        <v>23.95</v>
      </c>
      <c r="Q54" s="203">
        <v>7.98</v>
      </c>
      <c r="R54" s="203">
        <v>17.97</v>
      </c>
      <c r="S54" s="203">
        <v>11.18</v>
      </c>
      <c r="T54" s="203">
        <v>0</v>
      </c>
      <c r="U54" s="203">
        <v>39.96</v>
      </c>
      <c r="V54" s="203">
        <v>8.7799999999999994</v>
      </c>
      <c r="W54" s="203">
        <v>13.12</v>
      </c>
      <c r="X54" s="203">
        <v>62.52</v>
      </c>
      <c r="Y54" s="203">
        <v>0</v>
      </c>
      <c r="Z54" s="203">
        <v>94.16</v>
      </c>
      <c r="AA54" s="203">
        <v>15.46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-0.42</v>
      </c>
      <c r="AH54" s="203">
        <v>0</v>
      </c>
      <c r="AI54" s="203">
        <v>0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96.5</v>
      </c>
      <c r="L55" s="203">
        <v>67.55</v>
      </c>
      <c r="M55" s="203">
        <v>30.77</v>
      </c>
      <c r="N55" s="203">
        <v>50.06</v>
      </c>
      <c r="O55" s="203">
        <v>70.72</v>
      </c>
      <c r="P55" s="203">
        <v>23.95</v>
      </c>
      <c r="Q55" s="203">
        <v>8.06</v>
      </c>
      <c r="R55" s="203">
        <v>17.97</v>
      </c>
      <c r="S55" s="203">
        <v>11.18</v>
      </c>
      <c r="T55" s="203">
        <v>0</v>
      </c>
      <c r="U55" s="203">
        <v>39.96</v>
      </c>
      <c r="V55" s="203">
        <v>8.7799999999999994</v>
      </c>
      <c r="W55" s="203">
        <v>13.12</v>
      </c>
      <c r="X55" s="203">
        <v>62.52</v>
      </c>
      <c r="Y55" s="203">
        <v>0</v>
      </c>
      <c r="Z55" s="203">
        <v>94.16</v>
      </c>
      <c r="AA55" s="203">
        <v>15.46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-0.42</v>
      </c>
      <c r="AH55" s="203">
        <v>0</v>
      </c>
      <c r="AI55" s="203">
        <v>0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96.5</v>
      </c>
      <c r="L56" s="203">
        <v>67.55</v>
      </c>
      <c r="M56" s="203">
        <v>30.77</v>
      </c>
      <c r="N56" s="203">
        <v>50.06</v>
      </c>
      <c r="O56" s="203">
        <v>70.72</v>
      </c>
      <c r="P56" s="203">
        <v>23.95</v>
      </c>
      <c r="Q56" s="203">
        <v>8.06</v>
      </c>
      <c r="R56" s="203">
        <v>17.97</v>
      </c>
      <c r="S56" s="203">
        <v>11.18</v>
      </c>
      <c r="T56" s="203">
        <v>0</v>
      </c>
      <c r="U56" s="203">
        <v>39.96</v>
      </c>
      <c r="V56" s="203">
        <v>8.7799999999999994</v>
      </c>
      <c r="W56" s="203">
        <v>13.12</v>
      </c>
      <c r="X56" s="203">
        <v>62.52</v>
      </c>
      <c r="Y56" s="203">
        <v>0</v>
      </c>
      <c r="Z56" s="203">
        <v>94.16</v>
      </c>
      <c r="AA56" s="203">
        <v>15.46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-0.42</v>
      </c>
      <c r="AH56" s="203">
        <v>0</v>
      </c>
      <c r="AI56" s="203">
        <v>0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83.95</v>
      </c>
      <c r="L57" s="203">
        <v>67.55</v>
      </c>
      <c r="M57" s="203">
        <v>30.77</v>
      </c>
      <c r="N57" s="203">
        <v>50.06</v>
      </c>
      <c r="O57" s="203">
        <v>70.72</v>
      </c>
      <c r="P57" s="203">
        <v>23.95</v>
      </c>
      <c r="Q57" s="203">
        <v>8.06</v>
      </c>
      <c r="R57" s="203">
        <v>17.97</v>
      </c>
      <c r="S57" s="203">
        <v>11.18</v>
      </c>
      <c r="T57" s="203">
        <v>0</v>
      </c>
      <c r="U57" s="203">
        <v>39.96</v>
      </c>
      <c r="V57" s="203">
        <v>8.7799999999999994</v>
      </c>
      <c r="W57" s="203">
        <v>13.12</v>
      </c>
      <c r="X57" s="203">
        <v>62.52</v>
      </c>
      <c r="Y57" s="203">
        <v>0</v>
      </c>
      <c r="Z57" s="203">
        <v>94.16</v>
      </c>
      <c r="AA57" s="203">
        <v>15.46</v>
      </c>
      <c r="AB57" s="203">
        <v>0</v>
      </c>
      <c r="AC57" s="203">
        <v>5</v>
      </c>
      <c r="AD57" s="203">
        <v>0</v>
      </c>
      <c r="AE57" s="203">
        <v>0</v>
      </c>
      <c r="AF57" s="203">
        <v>0</v>
      </c>
      <c r="AG57" s="203">
        <v>-0.42</v>
      </c>
      <c r="AH57" s="203">
        <v>0</v>
      </c>
      <c r="AI57" s="203">
        <v>0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83.94</v>
      </c>
      <c r="L58" s="203">
        <v>67.55</v>
      </c>
      <c r="M58" s="203">
        <v>30.77</v>
      </c>
      <c r="N58" s="203">
        <v>50.06</v>
      </c>
      <c r="O58" s="203">
        <v>70.72</v>
      </c>
      <c r="P58" s="203">
        <v>23.95</v>
      </c>
      <c r="Q58" s="203">
        <v>8.06</v>
      </c>
      <c r="R58" s="203">
        <v>17.97</v>
      </c>
      <c r="S58" s="203">
        <v>11.18</v>
      </c>
      <c r="T58" s="203">
        <v>0</v>
      </c>
      <c r="U58" s="203">
        <v>39.96</v>
      </c>
      <c r="V58" s="203">
        <v>8.7799999999999994</v>
      </c>
      <c r="W58" s="203">
        <v>13.12</v>
      </c>
      <c r="X58" s="203">
        <v>62.52</v>
      </c>
      <c r="Y58" s="203">
        <v>0</v>
      </c>
      <c r="Z58" s="203">
        <v>94.16</v>
      </c>
      <c r="AA58" s="203">
        <v>15.46</v>
      </c>
      <c r="AB58" s="203">
        <v>0</v>
      </c>
      <c r="AC58" s="203">
        <v>5</v>
      </c>
      <c r="AD58" s="203">
        <v>0</v>
      </c>
      <c r="AE58" s="203">
        <v>0</v>
      </c>
      <c r="AF58" s="203">
        <v>0</v>
      </c>
      <c r="AG58" s="203">
        <v>-0.42</v>
      </c>
      <c r="AH58" s="203">
        <v>0</v>
      </c>
      <c r="AI58" s="203">
        <v>0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96.5</v>
      </c>
      <c r="L59" s="203">
        <v>67.55</v>
      </c>
      <c r="M59" s="203">
        <v>30.77</v>
      </c>
      <c r="N59" s="203">
        <v>50.06</v>
      </c>
      <c r="O59" s="203">
        <v>70.72</v>
      </c>
      <c r="P59" s="203">
        <v>23.95</v>
      </c>
      <c r="Q59" s="203">
        <v>9.24</v>
      </c>
      <c r="R59" s="203">
        <v>17.97</v>
      </c>
      <c r="S59" s="203">
        <v>11.18</v>
      </c>
      <c r="T59" s="203">
        <v>0</v>
      </c>
      <c r="U59" s="203">
        <v>39.96</v>
      </c>
      <c r="V59" s="203">
        <v>8.7799999999999994</v>
      </c>
      <c r="W59" s="203">
        <v>13.12</v>
      </c>
      <c r="X59" s="203">
        <v>62.52</v>
      </c>
      <c r="Y59" s="203">
        <v>0</v>
      </c>
      <c r="Z59" s="203">
        <v>94.16</v>
      </c>
      <c r="AA59" s="203">
        <v>15.46</v>
      </c>
      <c r="AB59" s="203">
        <v>0</v>
      </c>
      <c r="AC59" s="203">
        <v>3.46</v>
      </c>
      <c r="AD59" s="203">
        <v>0</v>
      </c>
      <c r="AE59" s="203">
        <v>0</v>
      </c>
      <c r="AF59" s="203">
        <v>0</v>
      </c>
      <c r="AG59" s="203">
        <v>-0.42</v>
      </c>
      <c r="AH59" s="203">
        <v>0</v>
      </c>
      <c r="AI59" s="203">
        <v>0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96.5</v>
      </c>
      <c r="L60" s="203">
        <v>67.55</v>
      </c>
      <c r="M60" s="203">
        <v>30.77</v>
      </c>
      <c r="N60" s="203">
        <v>50.06</v>
      </c>
      <c r="O60" s="203">
        <v>70.72</v>
      </c>
      <c r="P60" s="203">
        <v>23.95</v>
      </c>
      <c r="Q60" s="203">
        <v>9.24</v>
      </c>
      <c r="R60" s="203">
        <v>17.97</v>
      </c>
      <c r="S60" s="203">
        <v>11.18</v>
      </c>
      <c r="T60" s="203">
        <v>0</v>
      </c>
      <c r="U60" s="203">
        <v>39.96</v>
      </c>
      <c r="V60" s="203">
        <v>8.7799999999999994</v>
      </c>
      <c r="W60" s="203">
        <v>13.12</v>
      </c>
      <c r="X60" s="203">
        <v>62.52</v>
      </c>
      <c r="Y60" s="203">
        <v>0</v>
      </c>
      <c r="Z60" s="203">
        <v>94.16</v>
      </c>
      <c r="AA60" s="203">
        <v>15.46</v>
      </c>
      <c r="AB60" s="203">
        <v>0</v>
      </c>
      <c r="AC60" s="203">
        <v>3.46</v>
      </c>
      <c r="AD60" s="203">
        <v>0</v>
      </c>
      <c r="AE60" s="203">
        <v>0</v>
      </c>
      <c r="AF60" s="203">
        <v>0</v>
      </c>
      <c r="AG60" s="203">
        <v>-0.42</v>
      </c>
      <c r="AH60" s="203">
        <v>0</v>
      </c>
      <c r="AI60" s="203">
        <v>0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110.98</v>
      </c>
      <c r="L61" s="203">
        <v>67.55</v>
      </c>
      <c r="M61" s="203">
        <v>30.77</v>
      </c>
      <c r="N61" s="203">
        <v>50.06</v>
      </c>
      <c r="O61" s="203">
        <v>70.72</v>
      </c>
      <c r="P61" s="203">
        <v>23.95</v>
      </c>
      <c r="Q61" s="203">
        <v>9.24</v>
      </c>
      <c r="R61" s="203">
        <v>17.97</v>
      </c>
      <c r="S61" s="203">
        <v>11.18</v>
      </c>
      <c r="T61" s="203">
        <v>0</v>
      </c>
      <c r="U61" s="203">
        <v>39.96</v>
      </c>
      <c r="V61" s="203">
        <v>8.7799999999999994</v>
      </c>
      <c r="W61" s="203">
        <v>13.12</v>
      </c>
      <c r="X61" s="203">
        <v>62.52</v>
      </c>
      <c r="Y61" s="203">
        <v>0</v>
      </c>
      <c r="Z61" s="203">
        <v>94.16</v>
      </c>
      <c r="AA61" s="203">
        <v>15.46</v>
      </c>
      <c r="AB61" s="203">
        <v>0</v>
      </c>
      <c r="AC61" s="203">
        <v>5</v>
      </c>
      <c r="AD61" s="203">
        <v>0</v>
      </c>
      <c r="AE61" s="203">
        <v>0</v>
      </c>
      <c r="AF61" s="203">
        <v>0</v>
      </c>
      <c r="AG61" s="203">
        <v>-0.42</v>
      </c>
      <c r="AH61" s="203">
        <v>0</v>
      </c>
      <c r="AI61" s="203">
        <v>0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125.45</v>
      </c>
      <c r="L62" s="203">
        <v>67.55</v>
      </c>
      <c r="M62" s="203">
        <v>30.77</v>
      </c>
      <c r="N62" s="203">
        <v>50.06</v>
      </c>
      <c r="O62" s="203">
        <v>70.72</v>
      </c>
      <c r="P62" s="203">
        <v>23.95</v>
      </c>
      <c r="Q62" s="203">
        <v>9.24</v>
      </c>
      <c r="R62" s="203">
        <v>17.97</v>
      </c>
      <c r="S62" s="203">
        <v>11.18</v>
      </c>
      <c r="T62" s="203">
        <v>0</v>
      </c>
      <c r="U62" s="203">
        <v>39.96</v>
      </c>
      <c r="V62" s="203">
        <v>8.7799999999999994</v>
      </c>
      <c r="W62" s="203">
        <v>13.12</v>
      </c>
      <c r="X62" s="203">
        <v>62.52</v>
      </c>
      <c r="Y62" s="203">
        <v>0</v>
      </c>
      <c r="Z62" s="203">
        <v>94.16</v>
      </c>
      <c r="AA62" s="203">
        <v>15.46</v>
      </c>
      <c r="AB62" s="203">
        <v>0</v>
      </c>
      <c r="AC62" s="203">
        <v>5</v>
      </c>
      <c r="AD62" s="203">
        <v>0</v>
      </c>
      <c r="AE62" s="203">
        <v>0</v>
      </c>
      <c r="AF62" s="203">
        <v>0</v>
      </c>
      <c r="AG62" s="203">
        <v>-0.42</v>
      </c>
      <c r="AH62" s="203">
        <v>0</v>
      </c>
      <c r="AI62" s="203">
        <v>0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155.16</v>
      </c>
      <c r="L63" s="203">
        <v>67.55</v>
      </c>
      <c r="M63" s="203">
        <v>30.77</v>
      </c>
      <c r="N63" s="203">
        <v>50.06</v>
      </c>
      <c r="O63" s="203">
        <v>70.72</v>
      </c>
      <c r="P63" s="203">
        <v>23.95</v>
      </c>
      <c r="Q63" s="203">
        <v>9.24</v>
      </c>
      <c r="R63" s="203">
        <v>17.97</v>
      </c>
      <c r="S63" s="203">
        <v>11.18</v>
      </c>
      <c r="T63" s="203">
        <v>0</v>
      </c>
      <c r="U63" s="203">
        <v>39.96</v>
      </c>
      <c r="V63" s="203">
        <v>8.7799999999999994</v>
      </c>
      <c r="W63" s="203">
        <v>13.12</v>
      </c>
      <c r="X63" s="203">
        <v>62.52</v>
      </c>
      <c r="Y63" s="203">
        <v>0</v>
      </c>
      <c r="Z63" s="203">
        <v>94.16</v>
      </c>
      <c r="AA63" s="203">
        <v>15.46</v>
      </c>
      <c r="AB63" s="203">
        <v>0</v>
      </c>
      <c r="AC63" s="203">
        <v>5</v>
      </c>
      <c r="AD63" s="203">
        <v>0</v>
      </c>
      <c r="AE63" s="203">
        <v>0</v>
      </c>
      <c r="AF63" s="203">
        <v>0</v>
      </c>
      <c r="AG63" s="203">
        <v>-0.42</v>
      </c>
      <c r="AH63" s="203">
        <v>0</v>
      </c>
      <c r="AI63" s="203">
        <v>0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155.16</v>
      </c>
      <c r="L64" s="203">
        <v>67.55</v>
      </c>
      <c r="M64" s="203">
        <v>30.77</v>
      </c>
      <c r="N64" s="203">
        <v>50.06</v>
      </c>
      <c r="O64" s="203">
        <v>70.72</v>
      </c>
      <c r="P64" s="203">
        <v>23.95</v>
      </c>
      <c r="Q64" s="203">
        <v>9.24</v>
      </c>
      <c r="R64" s="203">
        <v>17.97</v>
      </c>
      <c r="S64" s="203">
        <v>11.18</v>
      </c>
      <c r="T64" s="203">
        <v>0</v>
      </c>
      <c r="U64" s="203">
        <v>39.96</v>
      </c>
      <c r="V64" s="203">
        <v>8.7799999999999994</v>
      </c>
      <c r="W64" s="203">
        <v>13.12</v>
      </c>
      <c r="X64" s="203">
        <v>62.52</v>
      </c>
      <c r="Y64" s="203">
        <v>0</v>
      </c>
      <c r="Z64" s="203">
        <v>94.16</v>
      </c>
      <c r="AA64" s="203">
        <v>15.46</v>
      </c>
      <c r="AB64" s="203">
        <v>0</v>
      </c>
      <c r="AC64" s="203">
        <v>5</v>
      </c>
      <c r="AD64" s="203">
        <v>0</v>
      </c>
      <c r="AE64" s="203">
        <v>0</v>
      </c>
      <c r="AF64" s="203">
        <v>0</v>
      </c>
      <c r="AG64" s="203">
        <v>-0.42</v>
      </c>
      <c r="AH64" s="203">
        <v>0</v>
      </c>
      <c r="AI64" s="203">
        <v>0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155.16</v>
      </c>
      <c r="L65" s="203">
        <v>122.53</v>
      </c>
      <c r="M65" s="203">
        <v>30.77</v>
      </c>
      <c r="N65" s="203">
        <v>50.06</v>
      </c>
      <c r="O65" s="203">
        <v>70.72</v>
      </c>
      <c r="P65" s="203">
        <v>23.95</v>
      </c>
      <c r="Q65" s="203">
        <v>9.24</v>
      </c>
      <c r="R65" s="203">
        <v>17.97</v>
      </c>
      <c r="S65" s="203">
        <v>11.18</v>
      </c>
      <c r="T65" s="203">
        <v>0</v>
      </c>
      <c r="U65" s="203">
        <v>39.96</v>
      </c>
      <c r="V65" s="203">
        <v>8.7799999999999994</v>
      </c>
      <c r="W65" s="203">
        <v>13.12</v>
      </c>
      <c r="X65" s="203">
        <v>62.52</v>
      </c>
      <c r="Y65" s="203">
        <v>0</v>
      </c>
      <c r="Z65" s="203">
        <v>94.16</v>
      </c>
      <c r="AA65" s="203">
        <v>28.82</v>
      </c>
      <c r="AB65" s="203">
        <v>0</v>
      </c>
      <c r="AC65" s="203">
        <v>5</v>
      </c>
      <c r="AD65" s="203">
        <v>0</v>
      </c>
      <c r="AE65" s="203">
        <v>0</v>
      </c>
      <c r="AF65" s="203">
        <v>0</v>
      </c>
      <c r="AG65" s="203">
        <v>-0.42</v>
      </c>
      <c r="AH65" s="203">
        <v>0</v>
      </c>
      <c r="AI65" s="203">
        <v>0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155.16</v>
      </c>
      <c r="L66" s="203">
        <v>122.53</v>
      </c>
      <c r="M66" s="203">
        <v>30.77</v>
      </c>
      <c r="N66" s="203">
        <v>50.06</v>
      </c>
      <c r="O66" s="203">
        <v>70.72</v>
      </c>
      <c r="P66" s="203">
        <v>23.95</v>
      </c>
      <c r="Q66" s="203">
        <v>9.24</v>
      </c>
      <c r="R66" s="203">
        <v>17.97</v>
      </c>
      <c r="S66" s="203">
        <v>11.18</v>
      </c>
      <c r="T66" s="203">
        <v>0</v>
      </c>
      <c r="U66" s="203">
        <v>39.96</v>
      </c>
      <c r="V66" s="203">
        <v>8.7799999999999994</v>
      </c>
      <c r="W66" s="203">
        <v>13.12</v>
      </c>
      <c r="X66" s="203">
        <v>62.52</v>
      </c>
      <c r="Y66" s="203">
        <v>0</v>
      </c>
      <c r="Z66" s="203">
        <v>94.16</v>
      </c>
      <c r="AA66" s="203">
        <v>28.82</v>
      </c>
      <c r="AB66" s="203">
        <v>0</v>
      </c>
      <c r="AC66" s="203">
        <v>5</v>
      </c>
      <c r="AD66" s="203">
        <v>0</v>
      </c>
      <c r="AE66" s="203">
        <v>0</v>
      </c>
      <c r="AF66" s="203">
        <v>0</v>
      </c>
      <c r="AG66" s="203">
        <v>-0.42</v>
      </c>
      <c r="AH66" s="203">
        <v>0</v>
      </c>
      <c r="AI66" s="203">
        <v>0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155.16</v>
      </c>
      <c r="L67" s="203">
        <v>122.53</v>
      </c>
      <c r="M67" s="203">
        <v>30.77</v>
      </c>
      <c r="N67" s="203">
        <v>50.06</v>
      </c>
      <c r="O67" s="203">
        <v>70.72</v>
      </c>
      <c r="P67" s="203">
        <v>24.45</v>
      </c>
      <c r="Q67" s="203">
        <v>9.24</v>
      </c>
      <c r="R67" s="203">
        <v>17.97</v>
      </c>
      <c r="S67" s="203">
        <v>11.18</v>
      </c>
      <c r="T67" s="203">
        <v>0</v>
      </c>
      <c r="U67" s="203">
        <v>39.96</v>
      </c>
      <c r="V67" s="203">
        <v>8.7799999999999994</v>
      </c>
      <c r="W67" s="203">
        <v>13.12</v>
      </c>
      <c r="X67" s="203">
        <v>62.52</v>
      </c>
      <c r="Y67" s="203">
        <v>0</v>
      </c>
      <c r="Z67" s="203">
        <v>94.16</v>
      </c>
      <c r="AA67" s="203">
        <v>28.82</v>
      </c>
      <c r="AB67" s="203">
        <v>0</v>
      </c>
      <c r="AC67" s="203">
        <v>5</v>
      </c>
      <c r="AD67" s="203">
        <v>0</v>
      </c>
      <c r="AE67" s="203">
        <v>0</v>
      </c>
      <c r="AF67" s="203">
        <v>0</v>
      </c>
      <c r="AG67" s="203">
        <v>-0.42</v>
      </c>
      <c r="AH67" s="203">
        <v>0</v>
      </c>
      <c r="AI67" s="203">
        <v>0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155.16</v>
      </c>
      <c r="L68" s="203">
        <v>122.53</v>
      </c>
      <c r="M68" s="203">
        <v>30.77</v>
      </c>
      <c r="N68" s="203">
        <v>50.06</v>
      </c>
      <c r="O68" s="203">
        <v>70.72</v>
      </c>
      <c r="P68" s="203">
        <v>24.74</v>
      </c>
      <c r="Q68" s="203">
        <v>9.25</v>
      </c>
      <c r="R68" s="203">
        <v>17.97</v>
      </c>
      <c r="S68" s="203">
        <v>11.18</v>
      </c>
      <c r="T68" s="203">
        <v>0</v>
      </c>
      <c r="U68" s="203">
        <v>39.96</v>
      </c>
      <c r="V68" s="203">
        <v>8.7799999999999994</v>
      </c>
      <c r="W68" s="203">
        <v>13.12</v>
      </c>
      <c r="X68" s="203">
        <v>62.52</v>
      </c>
      <c r="Y68" s="203">
        <v>0</v>
      </c>
      <c r="Z68" s="203">
        <v>94.16</v>
      </c>
      <c r="AA68" s="203">
        <v>28.82</v>
      </c>
      <c r="AB68" s="203">
        <v>0</v>
      </c>
      <c r="AC68" s="203">
        <v>5</v>
      </c>
      <c r="AD68" s="203">
        <v>0</v>
      </c>
      <c r="AE68" s="203">
        <v>0</v>
      </c>
      <c r="AF68" s="203">
        <v>0</v>
      </c>
      <c r="AG68" s="203">
        <v>-0.42</v>
      </c>
      <c r="AH68" s="203">
        <v>0</v>
      </c>
      <c r="AI68" s="203">
        <v>0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155.16</v>
      </c>
      <c r="L69" s="203">
        <v>122.53</v>
      </c>
      <c r="M69" s="203">
        <v>30.77</v>
      </c>
      <c r="N69" s="203">
        <v>50.06</v>
      </c>
      <c r="O69" s="203">
        <v>70.72</v>
      </c>
      <c r="P69" s="203">
        <v>23.95</v>
      </c>
      <c r="Q69" s="203">
        <v>9.25</v>
      </c>
      <c r="R69" s="203">
        <v>17.97</v>
      </c>
      <c r="S69" s="203">
        <v>11.18</v>
      </c>
      <c r="T69" s="203">
        <v>0</v>
      </c>
      <c r="U69" s="203">
        <v>39.96</v>
      </c>
      <c r="V69" s="203">
        <v>8.7799999999999994</v>
      </c>
      <c r="W69" s="203">
        <v>13.12</v>
      </c>
      <c r="X69" s="203">
        <v>62.52</v>
      </c>
      <c r="Y69" s="203">
        <v>0</v>
      </c>
      <c r="Z69" s="203">
        <v>94.16</v>
      </c>
      <c r="AA69" s="203">
        <v>28.82</v>
      </c>
      <c r="AB69" s="203">
        <v>0</v>
      </c>
      <c r="AC69" s="203">
        <v>5</v>
      </c>
      <c r="AD69" s="203">
        <v>0</v>
      </c>
      <c r="AE69" s="203">
        <v>0</v>
      </c>
      <c r="AF69" s="203">
        <v>0</v>
      </c>
      <c r="AG69" s="203">
        <v>-0.42</v>
      </c>
      <c r="AH69" s="203">
        <v>0</v>
      </c>
      <c r="AI69" s="203">
        <v>0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155.16</v>
      </c>
      <c r="L70" s="203">
        <v>122.53</v>
      </c>
      <c r="M70" s="203">
        <v>30.77</v>
      </c>
      <c r="N70" s="203">
        <v>50.06</v>
      </c>
      <c r="O70" s="203">
        <v>70.72</v>
      </c>
      <c r="P70" s="203">
        <v>23.95</v>
      </c>
      <c r="Q70" s="203">
        <v>9.25</v>
      </c>
      <c r="R70" s="203">
        <v>17.97</v>
      </c>
      <c r="S70" s="203">
        <v>11.18</v>
      </c>
      <c r="T70" s="203">
        <v>0</v>
      </c>
      <c r="U70" s="203">
        <v>39.96</v>
      </c>
      <c r="V70" s="203">
        <v>8.7799999999999994</v>
      </c>
      <c r="W70" s="203">
        <v>13.12</v>
      </c>
      <c r="X70" s="203">
        <v>62.52</v>
      </c>
      <c r="Y70" s="203">
        <v>0</v>
      </c>
      <c r="Z70" s="203">
        <v>94.16</v>
      </c>
      <c r="AA70" s="203">
        <v>28.82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-0.42</v>
      </c>
      <c r="AH70" s="203">
        <v>0</v>
      </c>
      <c r="AI70" s="203">
        <v>0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155.16</v>
      </c>
      <c r="L71" s="203">
        <v>122.53</v>
      </c>
      <c r="M71" s="203">
        <v>30.77</v>
      </c>
      <c r="N71" s="203">
        <v>50.06</v>
      </c>
      <c r="O71" s="203">
        <v>70.72</v>
      </c>
      <c r="P71" s="203">
        <v>23.95</v>
      </c>
      <c r="Q71" s="203">
        <v>9.25</v>
      </c>
      <c r="R71" s="203">
        <v>17.97</v>
      </c>
      <c r="S71" s="203">
        <v>11.18</v>
      </c>
      <c r="T71" s="203">
        <v>0</v>
      </c>
      <c r="U71" s="203">
        <v>39.96</v>
      </c>
      <c r="V71" s="203">
        <v>8.7799999999999994</v>
      </c>
      <c r="W71" s="203">
        <v>13.12</v>
      </c>
      <c r="X71" s="203">
        <v>62.52</v>
      </c>
      <c r="Y71" s="203">
        <v>0</v>
      </c>
      <c r="Z71" s="203">
        <v>94.16</v>
      </c>
      <c r="AA71" s="203">
        <v>28.82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-0.42</v>
      </c>
      <c r="AH71" s="203">
        <v>0</v>
      </c>
      <c r="AI71" s="203">
        <v>0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43.83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155.16</v>
      </c>
      <c r="L72" s="203">
        <v>122.53</v>
      </c>
      <c r="M72" s="203">
        <v>30.77</v>
      </c>
      <c r="N72" s="203">
        <v>50.06</v>
      </c>
      <c r="O72" s="203">
        <v>70.72</v>
      </c>
      <c r="P72" s="203">
        <v>23.95</v>
      </c>
      <c r="Q72" s="203">
        <v>9.25</v>
      </c>
      <c r="R72" s="203">
        <v>17.97</v>
      </c>
      <c r="S72" s="203">
        <v>11.18</v>
      </c>
      <c r="T72" s="203">
        <v>0</v>
      </c>
      <c r="U72" s="203">
        <v>39.96</v>
      </c>
      <c r="V72" s="203">
        <v>8.7799999999999994</v>
      </c>
      <c r="W72" s="203">
        <v>13.12</v>
      </c>
      <c r="X72" s="203">
        <v>62.52</v>
      </c>
      <c r="Y72" s="203">
        <v>0</v>
      </c>
      <c r="Z72" s="203">
        <v>94.16</v>
      </c>
      <c r="AA72" s="203">
        <v>28.82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-0.42</v>
      </c>
      <c r="AH72" s="203">
        <v>0</v>
      </c>
      <c r="AI72" s="203">
        <v>0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33.700000000000003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155.16</v>
      </c>
      <c r="L73" s="203">
        <v>122.53</v>
      </c>
      <c r="M73" s="203">
        <v>30.77</v>
      </c>
      <c r="N73" s="203">
        <v>50.06</v>
      </c>
      <c r="O73" s="203">
        <v>70.72</v>
      </c>
      <c r="P73" s="203">
        <v>23.95</v>
      </c>
      <c r="Q73" s="203">
        <v>9.25</v>
      </c>
      <c r="R73" s="203">
        <v>17.97</v>
      </c>
      <c r="S73" s="203">
        <v>11.18</v>
      </c>
      <c r="T73" s="203">
        <v>0</v>
      </c>
      <c r="U73" s="203">
        <v>39.96</v>
      </c>
      <c r="V73" s="203">
        <v>8.7799999999999994</v>
      </c>
      <c r="W73" s="203">
        <v>13.12</v>
      </c>
      <c r="X73" s="203">
        <v>62.52</v>
      </c>
      <c r="Y73" s="203">
        <v>0</v>
      </c>
      <c r="Z73" s="203">
        <v>94.16</v>
      </c>
      <c r="AA73" s="203">
        <v>28.82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-0.42</v>
      </c>
      <c r="AH73" s="203">
        <v>0</v>
      </c>
      <c r="AI73" s="203">
        <v>0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21.59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155.16</v>
      </c>
      <c r="L74" s="203">
        <v>122.53</v>
      </c>
      <c r="M74" s="203">
        <v>30.77</v>
      </c>
      <c r="N74" s="203">
        <v>50.06</v>
      </c>
      <c r="O74" s="203">
        <v>70.72</v>
      </c>
      <c r="P74" s="203">
        <v>23.95</v>
      </c>
      <c r="Q74" s="203">
        <v>9.25</v>
      </c>
      <c r="R74" s="203">
        <v>17.97</v>
      </c>
      <c r="S74" s="203">
        <v>11.18</v>
      </c>
      <c r="T74" s="203">
        <v>0</v>
      </c>
      <c r="U74" s="203">
        <v>39.96</v>
      </c>
      <c r="V74" s="203">
        <v>8.7799999999999994</v>
      </c>
      <c r="W74" s="203">
        <v>13.12</v>
      </c>
      <c r="X74" s="203">
        <v>62.52</v>
      </c>
      <c r="Y74" s="203">
        <v>0</v>
      </c>
      <c r="Z74" s="203">
        <v>94.16</v>
      </c>
      <c r="AA74" s="203">
        <v>28.82</v>
      </c>
      <c r="AB74" s="203">
        <v>0</v>
      </c>
      <c r="AC74" s="203">
        <v>13.57</v>
      </c>
      <c r="AD74" s="203">
        <v>0</v>
      </c>
      <c r="AE74" s="203">
        <v>0</v>
      </c>
      <c r="AF74" s="203">
        <v>0</v>
      </c>
      <c r="AG74" s="203">
        <v>-0.42</v>
      </c>
      <c r="AH74" s="203">
        <v>0</v>
      </c>
      <c r="AI74" s="203">
        <v>0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12.83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155.16</v>
      </c>
      <c r="L75" s="203">
        <v>122.53</v>
      </c>
      <c r="M75" s="203">
        <v>30.77</v>
      </c>
      <c r="N75" s="203">
        <v>50.06</v>
      </c>
      <c r="O75" s="203">
        <v>70.72</v>
      </c>
      <c r="P75" s="203">
        <v>26.57</v>
      </c>
      <c r="Q75" s="203">
        <v>9.25</v>
      </c>
      <c r="R75" s="203">
        <v>17.97</v>
      </c>
      <c r="S75" s="203">
        <v>11.18</v>
      </c>
      <c r="T75" s="203">
        <v>0</v>
      </c>
      <c r="U75" s="203">
        <v>39.96</v>
      </c>
      <c r="V75" s="203">
        <v>8.7799999999999994</v>
      </c>
      <c r="W75" s="203">
        <v>13.12</v>
      </c>
      <c r="X75" s="203">
        <v>62.52</v>
      </c>
      <c r="Y75" s="203">
        <v>0</v>
      </c>
      <c r="Z75" s="203">
        <v>57.53</v>
      </c>
      <c r="AA75" s="203">
        <v>28.82</v>
      </c>
      <c r="AB75" s="203">
        <v>0</v>
      </c>
      <c r="AC75" s="203">
        <v>3.83</v>
      </c>
      <c r="AD75" s="203">
        <v>0</v>
      </c>
      <c r="AE75" s="203">
        <v>0</v>
      </c>
      <c r="AF75" s="203">
        <v>0</v>
      </c>
      <c r="AG75" s="203">
        <v>-0.42</v>
      </c>
      <c r="AH75" s="203">
        <v>0</v>
      </c>
      <c r="AI75" s="203">
        <v>0</v>
      </c>
      <c r="AJ75" s="203">
        <v>0</v>
      </c>
      <c r="AK75" s="203">
        <v>142.86000000000001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155.16</v>
      </c>
      <c r="L76" s="203">
        <v>122.53</v>
      </c>
      <c r="M76" s="203">
        <v>30.77</v>
      </c>
      <c r="N76" s="203">
        <v>50.06</v>
      </c>
      <c r="O76" s="203">
        <v>70.72</v>
      </c>
      <c r="P76" s="203">
        <v>26.57</v>
      </c>
      <c r="Q76" s="203">
        <v>9.25</v>
      </c>
      <c r="R76" s="203">
        <v>17.97</v>
      </c>
      <c r="S76" s="203">
        <v>11.18</v>
      </c>
      <c r="T76" s="203">
        <v>0</v>
      </c>
      <c r="U76" s="203">
        <v>39.96</v>
      </c>
      <c r="V76" s="203">
        <v>8.7799999999999994</v>
      </c>
      <c r="W76" s="203">
        <v>13.12</v>
      </c>
      <c r="X76" s="203">
        <v>62.52</v>
      </c>
      <c r="Y76" s="203">
        <v>0</v>
      </c>
      <c r="Z76" s="203">
        <v>57.53</v>
      </c>
      <c r="AA76" s="203">
        <v>28.82</v>
      </c>
      <c r="AB76" s="203">
        <v>0</v>
      </c>
      <c r="AC76" s="203">
        <v>3.83</v>
      </c>
      <c r="AD76" s="203">
        <v>0</v>
      </c>
      <c r="AE76" s="203">
        <v>0</v>
      </c>
      <c r="AF76" s="203">
        <v>0</v>
      </c>
      <c r="AG76" s="203">
        <v>-0.42</v>
      </c>
      <c r="AH76" s="203">
        <v>0</v>
      </c>
      <c r="AI76" s="203">
        <v>0</v>
      </c>
      <c r="AJ76" s="203">
        <v>0</v>
      </c>
      <c r="AK76" s="203">
        <v>143.54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155.16</v>
      </c>
      <c r="L77" s="203">
        <v>122.53</v>
      </c>
      <c r="M77" s="203">
        <v>30.77</v>
      </c>
      <c r="N77" s="203">
        <v>50.06</v>
      </c>
      <c r="O77" s="203">
        <v>70.72</v>
      </c>
      <c r="P77" s="203">
        <v>26.57</v>
      </c>
      <c r="Q77" s="203">
        <v>9.25</v>
      </c>
      <c r="R77" s="203">
        <v>17.97</v>
      </c>
      <c r="S77" s="203">
        <v>11.18</v>
      </c>
      <c r="T77" s="203">
        <v>0</v>
      </c>
      <c r="U77" s="203">
        <v>39.96</v>
      </c>
      <c r="V77" s="203">
        <v>8.7799999999999994</v>
      </c>
      <c r="W77" s="203">
        <v>13.12</v>
      </c>
      <c r="X77" s="203">
        <v>62.52</v>
      </c>
      <c r="Y77" s="203">
        <v>0</v>
      </c>
      <c r="Z77" s="203">
        <v>57.53</v>
      </c>
      <c r="AA77" s="203">
        <v>28.82</v>
      </c>
      <c r="AB77" s="203">
        <v>0</v>
      </c>
      <c r="AC77" s="203">
        <v>13.57</v>
      </c>
      <c r="AD77" s="203">
        <v>0</v>
      </c>
      <c r="AE77" s="203">
        <v>0</v>
      </c>
      <c r="AF77" s="203">
        <v>0</v>
      </c>
      <c r="AG77" s="203">
        <v>-0.42</v>
      </c>
      <c r="AH77" s="203">
        <v>0</v>
      </c>
      <c r="AI77" s="203">
        <v>0</v>
      </c>
      <c r="AJ77" s="203">
        <v>0</v>
      </c>
      <c r="AK77" s="203">
        <v>142.86000000000001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155.16</v>
      </c>
      <c r="L78" s="203">
        <v>122.53</v>
      </c>
      <c r="M78" s="203">
        <v>30.77</v>
      </c>
      <c r="N78" s="203">
        <v>50.06</v>
      </c>
      <c r="O78" s="203">
        <v>70.72</v>
      </c>
      <c r="P78" s="203">
        <v>26.57</v>
      </c>
      <c r="Q78" s="203">
        <v>9.25</v>
      </c>
      <c r="R78" s="203">
        <v>17.97</v>
      </c>
      <c r="S78" s="203">
        <v>11.18</v>
      </c>
      <c r="T78" s="203">
        <v>0</v>
      </c>
      <c r="U78" s="203">
        <v>39.96</v>
      </c>
      <c r="V78" s="203">
        <v>8.7799999999999994</v>
      </c>
      <c r="W78" s="203">
        <v>13.12</v>
      </c>
      <c r="X78" s="203">
        <v>62.52</v>
      </c>
      <c r="Y78" s="203">
        <v>0</v>
      </c>
      <c r="Z78" s="203">
        <v>57.53</v>
      </c>
      <c r="AA78" s="203">
        <v>28.82</v>
      </c>
      <c r="AB78" s="203">
        <v>0</v>
      </c>
      <c r="AC78" s="203">
        <v>13.57</v>
      </c>
      <c r="AD78" s="203">
        <v>0</v>
      </c>
      <c r="AE78" s="203">
        <v>0</v>
      </c>
      <c r="AF78" s="203">
        <v>0</v>
      </c>
      <c r="AG78" s="203">
        <v>-0.42</v>
      </c>
      <c r="AH78" s="203">
        <v>0</v>
      </c>
      <c r="AI78" s="203">
        <v>0</v>
      </c>
      <c r="AJ78" s="203">
        <v>0</v>
      </c>
      <c r="AK78" s="203">
        <v>142.86000000000001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155.16</v>
      </c>
      <c r="L79" s="203">
        <v>122.53</v>
      </c>
      <c r="M79" s="203">
        <v>30.77</v>
      </c>
      <c r="N79" s="203">
        <v>50.06</v>
      </c>
      <c r="O79" s="203">
        <v>70.72</v>
      </c>
      <c r="P79" s="203">
        <v>26.57</v>
      </c>
      <c r="Q79" s="203">
        <v>9.25</v>
      </c>
      <c r="R79" s="203">
        <v>17.97</v>
      </c>
      <c r="S79" s="203">
        <v>11.18</v>
      </c>
      <c r="T79" s="203">
        <v>0</v>
      </c>
      <c r="U79" s="203">
        <v>39.96</v>
      </c>
      <c r="V79" s="203">
        <v>8.7799999999999994</v>
      </c>
      <c r="W79" s="203">
        <v>13.12</v>
      </c>
      <c r="X79" s="203">
        <v>62.52</v>
      </c>
      <c r="Y79" s="203">
        <v>0</v>
      </c>
      <c r="Z79" s="203">
        <v>57.53</v>
      </c>
      <c r="AA79" s="203">
        <v>28.82</v>
      </c>
      <c r="AB79" s="203">
        <v>0</v>
      </c>
      <c r="AC79" s="203">
        <v>13.57</v>
      </c>
      <c r="AD79" s="203">
        <v>0</v>
      </c>
      <c r="AE79" s="203">
        <v>0</v>
      </c>
      <c r="AF79" s="203">
        <v>0</v>
      </c>
      <c r="AG79" s="203">
        <v>-0.42</v>
      </c>
      <c r="AH79" s="203">
        <v>0</v>
      </c>
      <c r="AI79" s="203">
        <v>0</v>
      </c>
      <c r="AJ79" s="203">
        <v>0</v>
      </c>
      <c r="AK79" s="203">
        <v>119.09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155.16</v>
      </c>
      <c r="L80" s="203">
        <v>122.53</v>
      </c>
      <c r="M80" s="203">
        <v>30.77</v>
      </c>
      <c r="N80" s="203">
        <v>50.06</v>
      </c>
      <c r="O80" s="203">
        <v>70.72</v>
      </c>
      <c r="P80" s="203">
        <v>26.57</v>
      </c>
      <c r="Q80" s="203">
        <v>9.25</v>
      </c>
      <c r="R80" s="203">
        <v>17.97</v>
      </c>
      <c r="S80" s="203">
        <v>11.18</v>
      </c>
      <c r="T80" s="203">
        <v>0</v>
      </c>
      <c r="U80" s="203">
        <v>39.96</v>
      </c>
      <c r="V80" s="203">
        <v>8.7799999999999994</v>
      </c>
      <c r="W80" s="203">
        <v>13.12</v>
      </c>
      <c r="X80" s="203">
        <v>62.52</v>
      </c>
      <c r="Y80" s="203">
        <v>0</v>
      </c>
      <c r="Z80" s="203">
        <v>57.53</v>
      </c>
      <c r="AA80" s="203">
        <v>28.82</v>
      </c>
      <c r="AB80" s="203">
        <v>0</v>
      </c>
      <c r="AC80" s="203">
        <v>13.57</v>
      </c>
      <c r="AD80" s="203">
        <v>0</v>
      </c>
      <c r="AE80" s="203">
        <v>0</v>
      </c>
      <c r="AF80" s="203">
        <v>0</v>
      </c>
      <c r="AG80" s="203">
        <v>-0.42</v>
      </c>
      <c r="AH80" s="203">
        <v>0</v>
      </c>
      <c r="AI80" s="203">
        <v>0</v>
      </c>
      <c r="AJ80" s="203">
        <v>0</v>
      </c>
      <c r="AK80" s="203">
        <v>121.87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155.16</v>
      </c>
      <c r="L81" s="203">
        <v>122.53</v>
      </c>
      <c r="M81" s="203">
        <v>30.77</v>
      </c>
      <c r="N81" s="203">
        <v>50.06</v>
      </c>
      <c r="O81" s="203">
        <v>70.72</v>
      </c>
      <c r="P81" s="203">
        <v>26.57</v>
      </c>
      <c r="Q81" s="203">
        <v>9.25</v>
      </c>
      <c r="R81" s="203">
        <v>17.97</v>
      </c>
      <c r="S81" s="203">
        <v>11.18</v>
      </c>
      <c r="T81" s="203">
        <v>0</v>
      </c>
      <c r="U81" s="203">
        <v>39.96</v>
      </c>
      <c r="V81" s="203">
        <v>8.7799999999999994</v>
      </c>
      <c r="W81" s="203">
        <v>13.12</v>
      </c>
      <c r="X81" s="203">
        <v>62.52</v>
      </c>
      <c r="Y81" s="203">
        <v>0</v>
      </c>
      <c r="Z81" s="203">
        <v>57.53</v>
      </c>
      <c r="AA81" s="203">
        <v>28.82</v>
      </c>
      <c r="AB81" s="203">
        <v>0</v>
      </c>
      <c r="AC81" s="203">
        <v>13.57</v>
      </c>
      <c r="AD81" s="203">
        <v>0</v>
      </c>
      <c r="AE81" s="203">
        <v>0</v>
      </c>
      <c r="AF81" s="203">
        <v>0</v>
      </c>
      <c r="AG81" s="203">
        <v>-0.42</v>
      </c>
      <c r="AH81" s="203">
        <v>0</v>
      </c>
      <c r="AI81" s="203">
        <v>0</v>
      </c>
      <c r="AJ81" s="203">
        <v>0</v>
      </c>
      <c r="AK81" s="203">
        <v>120.75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155.16</v>
      </c>
      <c r="L82" s="203">
        <v>122.53</v>
      </c>
      <c r="M82" s="203">
        <v>30.77</v>
      </c>
      <c r="N82" s="203">
        <v>50.06</v>
      </c>
      <c r="O82" s="203">
        <v>70.72</v>
      </c>
      <c r="P82" s="203">
        <v>26.57</v>
      </c>
      <c r="Q82" s="203">
        <v>9.25</v>
      </c>
      <c r="R82" s="203">
        <v>17.97</v>
      </c>
      <c r="S82" s="203">
        <v>11.18</v>
      </c>
      <c r="T82" s="203">
        <v>0</v>
      </c>
      <c r="U82" s="203">
        <v>39.96</v>
      </c>
      <c r="V82" s="203">
        <v>8.7799999999999994</v>
      </c>
      <c r="W82" s="203">
        <v>13.12</v>
      </c>
      <c r="X82" s="203">
        <v>62.52</v>
      </c>
      <c r="Y82" s="203">
        <v>0</v>
      </c>
      <c r="Z82" s="203">
        <v>57.53</v>
      </c>
      <c r="AA82" s="203">
        <v>28.82</v>
      </c>
      <c r="AB82" s="203">
        <v>0</v>
      </c>
      <c r="AC82" s="203">
        <v>13.57</v>
      </c>
      <c r="AD82" s="203">
        <v>0</v>
      </c>
      <c r="AE82" s="203">
        <v>0</v>
      </c>
      <c r="AF82" s="203">
        <v>0</v>
      </c>
      <c r="AG82" s="203">
        <v>-0.42</v>
      </c>
      <c r="AH82" s="203">
        <v>0</v>
      </c>
      <c r="AI82" s="203">
        <v>0</v>
      </c>
      <c r="AJ82" s="203">
        <v>0</v>
      </c>
      <c r="AK82" s="203">
        <v>120.75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155.16</v>
      </c>
      <c r="L83" s="203">
        <v>122.53</v>
      </c>
      <c r="M83" s="203">
        <v>30.77</v>
      </c>
      <c r="N83" s="203">
        <v>50.06</v>
      </c>
      <c r="O83" s="203">
        <v>70.72</v>
      </c>
      <c r="P83" s="203">
        <v>26.57</v>
      </c>
      <c r="Q83" s="203">
        <v>9.25</v>
      </c>
      <c r="R83" s="203">
        <v>17.97</v>
      </c>
      <c r="S83" s="203">
        <v>11.18</v>
      </c>
      <c r="T83" s="203">
        <v>0</v>
      </c>
      <c r="U83" s="203">
        <v>39.96</v>
      </c>
      <c r="V83" s="203">
        <v>8.7799999999999994</v>
      </c>
      <c r="W83" s="203">
        <v>13.12</v>
      </c>
      <c r="X83" s="203">
        <v>62.52</v>
      </c>
      <c r="Y83" s="203">
        <v>0</v>
      </c>
      <c r="Z83" s="203">
        <v>57.53</v>
      </c>
      <c r="AA83" s="203">
        <v>28.82</v>
      </c>
      <c r="AB83" s="203">
        <v>0</v>
      </c>
      <c r="AC83" s="203">
        <v>14.21</v>
      </c>
      <c r="AD83" s="203">
        <v>0</v>
      </c>
      <c r="AE83" s="203">
        <v>0</v>
      </c>
      <c r="AF83" s="203">
        <v>0</v>
      </c>
      <c r="AG83" s="203">
        <v>-0.42</v>
      </c>
      <c r="AH83" s="203">
        <v>0</v>
      </c>
      <c r="AI83" s="203">
        <v>0</v>
      </c>
      <c r="AJ83" s="203">
        <v>0</v>
      </c>
      <c r="AK83" s="203">
        <v>121.49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155.16</v>
      </c>
      <c r="L84" s="203">
        <v>122.53</v>
      </c>
      <c r="M84" s="203">
        <v>30.77</v>
      </c>
      <c r="N84" s="203">
        <v>50.06</v>
      </c>
      <c r="O84" s="203">
        <v>70.72</v>
      </c>
      <c r="P84" s="203">
        <v>26.57</v>
      </c>
      <c r="Q84" s="203">
        <v>9.25</v>
      </c>
      <c r="R84" s="203">
        <v>17.97</v>
      </c>
      <c r="S84" s="203">
        <v>11.18</v>
      </c>
      <c r="T84" s="203">
        <v>0</v>
      </c>
      <c r="U84" s="203">
        <v>39.96</v>
      </c>
      <c r="V84" s="203">
        <v>8.7799999999999994</v>
      </c>
      <c r="W84" s="203">
        <v>13.12</v>
      </c>
      <c r="X84" s="203">
        <v>62.52</v>
      </c>
      <c r="Y84" s="203">
        <v>0</v>
      </c>
      <c r="Z84" s="203">
        <v>57.53</v>
      </c>
      <c r="AA84" s="203">
        <v>28.82</v>
      </c>
      <c r="AB84" s="203">
        <v>0</v>
      </c>
      <c r="AC84" s="203">
        <v>14.21</v>
      </c>
      <c r="AD84" s="203">
        <v>0</v>
      </c>
      <c r="AE84" s="203">
        <v>0</v>
      </c>
      <c r="AF84" s="203">
        <v>0</v>
      </c>
      <c r="AG84" s="203">
        <v>-0.42</v>
      </c>
      <c r="AH84" s="203">
        <v>0</v>
      </c>
      <c r="AI84" s="203">
        <v>0</v>
      </c>
      <c r="AJ84" s="203">
        <v>0</v>
      </c>
      <c r="AK84" s="203">
        <v>121.11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155.16</v>
      </c>
      <c r="L85" s="203">
        <v>122.53</v>
      </c>
      <c r="M85" s="203">
        <v>30.77</v>
      </c>
      <c r="N85" s="203">
        <v>50.06</v>
      </c>
      <c r="O85" s="203">
        <v>70.72</v>
      </c>
      <c r="P85" s="203">
        <v>26.57</v>
      </c>
      <c r="Q85" s="203">
        <v>9.25</v>
      </c>
      <c r="R85" s="203">
        <v>17.97</v>
      </c>
      <c r="S85" s="203">
        <v>11.18</v>
      </c>
      <c r="T85" s="203">
        <v>0</v>
      </c>
      <c r="U85" s="203">
        <v>39.96</v>
      </c>
      <c r="V85" s="203">
        <v>8.7799999999999994</v>
      </c>
      <c r="W85" s="203">
        <v>13.12</v>
      </c>
      <c r="X85" s="203">
        <v>62.52</v>
      </c>
      <c r="Y85" s="203">
        <v>0</v>
      </c>
      <c r="Z85" s="203">
        <v>57.53</v>
      </c>
      <c r="AA85" s="203">
        <v>28.82</v>
      </c>
      <c r="AB85" s="203">
        <v>0</v>
      </c>
      <c r="AC85" s="203">
        <v>14.21</v>
      </c>
      <c r="AD85" s="203">
        <v>0</v>
      </c>
      <c r="AE85" s="203">
        <v>0</v>
      </c>
      <c r="AF85" s="203">
        <v>0</v>
      </c>
      <c r="AG85" s="203">
        <v>-0.42</v>
      </c>
      <c r="AH85" s="203">
        <v>0</v>
      </c>
      <c r="AI85" s="203">
        <v>0</v>
      </c>
      <c r="AJ85" s="203">
        <v>0</v>
      </c>
      <c r="AK85" s="203">
        <v>119.4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155.16</v>
      </c>
      <c r="L86" s="203">
        <v>122.53</v>
      </c>
      <c r="M86" s="203">
        <v>30.77</v>
      </c>
      <c r="N86" s="203">
        <v>50.06</v>
      </c>
      <c r="O86" s="203">
        <v>70.72</v>
      </c>
      <c r="P86" s="203">
        <v>26.57</v>
      </c>
      <c r="Q86" s="203">
        <v>9.25</v>
      </c>
      <c r="R86" s="203">
        <v>17.97</v>
      </c>
      <c r="S86" s="203">
        <v>11.18</v>
      </c>
      <c r="T86" s="203">
        <v>0</v>
      </c>
      <c r="U86" s="203">
        <v>39.96</v>
      </c>
      <c r="V86" s="203">
        <v>8.7799999999999994</v>
      </c>
      <c r="W86" s="203">
        <v>13.12</v>
      </c>
      <c r="X86" s="203">
        <v>62.52</v>
      </c>
      <c r="Y86" s="203">
        <v>0</v>
      </c>
      <c r="Z86" s="203">
        <v>57.53</v>
      </c>
      <c r="AA86" s="203">
        <v>28.82</v>
      </c>
      <c r="AB86" s="203">
        <v>0</v>
      </c>
      <c r="AC86" s="203">
        <v>14.21</v>
      </c>
      <c r="AD86" s="203">
        <v>0</v>
      </c>
      <c r="AE86" s="203">
        <v>0</v>
      </c>
      <c r="AF86" s="203">
        <v>0</v>
      </c>
      <c r="AG86" s="203">
        <v>-0.42</v>
      </c>
      <c r="AH86" s="203">
        <v>0</v>
      </c>
      <c r="AI86" s="203">
        <v>0</v>
      </c>
      <c r="AJ86" s="203">
        <v>0</v>
      </c>
      <c r="AK86" s="203">
        <v>122.67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155.16</v>
      </c>
      <c r="L87" s="203">
        <v>122.53</v>
      </c>
      <c r="M87" s="203">
        <v>30.77</v>
      </c>
      <c r="N87" s="203">
        <v>50.06</v>
      </c>
      <c r="O87" s="203">
        <v>70.72</v>
      </c>
      <c r="P87" s="203">
        <v>26.57</v>
      </c>
      <c r="Q87" s="203">
        <v>9.25</v>
      </c>
      <c r="R87" s="203">
        <v>17.97</v>
      </c>
      <c r="S87" s="203">
        <v>11.18</v>
      </c>
      <c r="T87" s="203">
        <v>0</v>
      </c>
      <c r="U87" s="203">
        <v>39.96</v>
      </c>
      <c r="V87" s="203">
        <v>8.7799999999999994</v>
      </c>
      <c r="W87" s="203">
        <v>13.12</v>
      </c>
      <c r="X87" s="203">
        <v>62.52</v>
      </c>
      <c r="Y87" s="203">
        <v>0</v>
      </c>
      <c r="Z87" s="203">
        <v>57.53</v>
      </c>
      <c r="AA87" s="203">
        <v>28.82</v>
      </c>
      <c r="AB87" s="203">
        <v>0</v>
      </c>
      <c r="AC87" s="203">
        <v>14.21</v>
      </c>
      <c r="AD87" s="203">
        <v>0</v>
      </c>
      <c r="AE87" s="203">
        <v>0</v>
      </c>
      <c r="AF87" s="203">
        <v>0</v>
      </c>
      <c r="AG87" s="203">
        <v>-0.42</v>
      </c>
      <c r="AH87" s="203">
        <v>0</v>
      </c>
      <c r="AI87" s="203">
        <v>0</v>
      </c>
      <c r="AJ87" s="203">
        <v>0</v>
      </c>
      <c r="AK87" s="203">
        <v>123.44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155.16</v>
      </c>
      <c r="L88" s="203">
        <v>122.53</v>
      </c>
      <c r="M88" s="203">
        <v>30.77</v>
      </c>
      <c r="N88" s="203">
        <v>50.06</v>
      </c>
      <c r="O88" s="203">
        <v>70.72</v>
      </c>
      <c r="P88" s="203">
        <v>26.57</v>
      </c>
      <c r="Q88" s="203">
        <v>9.25</v>
      </c>
      <c r="R88" s="203">
        <v>17.97</v>
      </c>
      <c r="S88" s="203">
        <v>11.18</v>
      </c>
      <c r="T88" s="203">
        <v>0</v>
      </c>
      <c r="U88" s="203">
        <v>39.96</v>
      </c>
      <c r="V88" s="203">
        <v>8.7799999999999994</v>
      </c>
      <c r="W88" s="203">
        <v>13.12</v>
      </c>
      <c r="X88" s="203">
        <v>62.52</v>
      </c>
      <c r="Y88" s="203">
        <v>0</v>
      </c>
      <c r="Z88" s="203">
        <v>57.53</v>
      </c>
      <c r="AA88" s="203">
        <v>28.82</v>
      </c>
      <c r="AB88" s="203">
        <v>0</v>
      </c>
      <c r="AC88" s="203">
        <v>14.21</v>
      </c>
      <c r="AD88" s="203">
        <v>0</v>
      </c>
      <c r="AE88" s="203">
        <v>0</v>
      </c>
      <c r="AF88" s="203">
        <v>0</v>
      </c>
      <c r="AG88" s="203">
        <v>-0.42</v>
      </c>
      <c r="AH88" s="203">
        <v>0</v>
      </c>
      <c r="AI88" s="203">
        <v>0</v>
      </c>
      <c r="AJ88" s="203">
        <v>0</v>
      </c>
      <c r="AK88" s="203">
        <v>123.84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155.16</v>
      </c>
      <c r="L89" s="203">
        <v>122.53</v>
      </c>
      <c r="M89" s="203">
        <v>30.77</v>
      </c>
      <c r="N89" s="203">
        <v>50.06</v>
      </c>
      <c r="O89" s="203">
        <v>70.72</v>
      </c>
      <c r="P89" s="203">
        <v>26.57</v>
      </c>
      <c r="Q89" s="203">
        <v>9.25</v>
      </c>
      <c r="R89" s="203">
        <v>17.97</v>
      </c>
      <c r="S89" s="203">
        <v>11.18</v>
      </c>
      <c r="T89" s="203">
        <v>0</v>
      </c>
      <c r="U89" s="203">
        <v>39.96</v>
      </c>
      <c r="V89" s="203">
        <v>8.7799999999999994</v>
      </c>
      <c r="W89" s="203">
        <v>13.12</v>
      </c>
      <c r="X89" s="203">
        <v>62.52</v>
      </c>
      <c r="Y89" s="203">
        <v>0</v>
      </c>
      <c r="Z89" s="203">
        <v>57.53</v>
      </c>
      <c r="AA89" s="203">
        <v>28.82</v>
      </c>
      <c r="AB89" s="203">
        <v>0</v>
      </c>
      <c r="AC89" s="203">
        <v>14.21</v>
      </c>
      <c r="AD89" s="203">
        <v>0</v>
      </c>
      <c r="AE89" s="203">
        <v>0</v>
      </c>
      <c r="AF89" s="203">
        <v>0</v>
      </c>
      <c r="AG89" s="203">
        <v>-0.42</v>
      </c>
      <c r="AH89" s="203">
        <v>0</v>
      </c>
      <c r="AI89" s="203">
        <v>0</v>
      </c>
      <c r="AJ89" s="203">
        <v>0</v>
      </c>
      <c r="AK89" s="203">
        <v>124.24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155.16</v>
      </c>
      <c r="L90" s="203">
        <v>122.53</v>
      </c>
      <c r="M90" s="203">
        <v>30.77</v>
      </c>
      <c r="N90" s="203">
        <v>50.06</v>
      </c>
      <c r="O90" s="203">
        <v>70.72</v>
      </c>
      <c r="P90" s="203">
        <v>26.57</v>
      </c>
      <c r="Q90" s="203">
        <v>9.25</v>
      </c>
      <c r="R90" s="203">
        <v>17.97</v>
      </c>
      <c r="S90" s="203">
        <v>11.18</v>
      </c>
      <c r="T90" s="203">
        <v>0</v>
      </c>
      <c r="U90" s="203">
        <v>39.96</v>
      </c>
      <c r="V90" s="203">
        <v>8.7799999999999994</v>
      </c>
      <c r="W90" s="203">
        <v>13.12</v>
      </c>
      <c r="X90" s="203">
        <v>62.52</v>
      </c>
      <c r="Y90" s="203">
        <v>0</v>
      </c>
      <c r="Z90" s="203">
        <v>57.53</v>
      </c>
      <c r="AA90" s="203">
        <v>28.82</v>
      </c>
      <c r="AB90" s="203">
        <v>0</v>
      </c>
      <c r="AC90" s="203">
        <v>14.21</v>
      </c>
      <c r="AD90" s="203">
        <v>0</v>
      </c>
      <c r="AE90" s="203">
        <v>0</v>
      </c>
      <c r="AF90" s="203">
        <v>0</v>
      </c>
      <c r="AG90" s="203">
        <v>-0.42</v>
      </c>
      <c r="AH90" s="203">
        <v>0</v>
      </c>
      <c r="AI90" s="203">
        <v>0</v>
      </c>
      <c r="AJ90" s="203">
        <v>0</v>
      </c>
      <c r="AK90" s="203">
        <v>131.57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155.16</v>
      </c>
      <c r="L91" s="203">
        <v>122.53</v>
      </c>
      <c r="M91" s="203">
        <v>30.77</v>
      </c>
      <c r="N91" s="203">
        <v>50.06</v>
      </c>
      <c r="O91" s="203">
        <v>70.72</v>
      </c>
      <c r="P91" s="203">
        <v>26.57</v>
      </c>
      <c r="Q91" s="203">
        <v>9.25</v>
      </c>
      <c r="R91" s="203">
        <v>17.97</v>
      </c>
      <c r="S91" s="203">
        <v>11.18</v>
      </c>
      <c r="T91" s="203">
        <v>0</v>
      </c>
      <c r="U91" s="203">
        <v>39.96</v>
      </c>
      <c r="V91" s="203">
        <v>8.7799999999999994</v>
      </c>
      <c r="W91" s="203">
        <v>13.12</v>
      </c>
      <c r="X91" s="203">
        <v>62.52</v>
      </c>
      <c r="Y91" s="203">
        <v>0</v>
      </c>
      <c r="Z91" s="203">
        <v>57.53</v>
      </c>
      <c r="AA91" s="203">
        <v>28.82</v>
      </c>
      <c r="AB91" s="203">
        <v>0</v>
      </c>
      <c r="AC91" s="203">
        <v>14.21</v>
      </c>
      <c r="AD91" s="203">
        <v>0</v>
      </c>
      <c r="AE91" s="203">
        <v>0</v>
      </c>
      <c r="AF91" s="203">
        <v>0</v>
      </c>
      <c r="AG91" s="203">
        <v>-0.42</v>
      </c>
      <c r="AH91" s="203">
        <v>0</v>
      </c>
      <c r="AI91" s="203">
        <v>0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155.16</v>
      </c>
      <c r="L92" s="203">
        <v>122.53</v>
      </c>
      <c r="M92" s="203">
        <v>30.77</v>
      </c>
      <c r="N92" s="203">
        <v>50.06</v>
      </c>
      <c r="O92" s="203">
        <v>70.72</v>
      </c>
      <c r="P92" s="203">
        <v>26.57</v>
      </c>
      <c r="Q92" s="203">
        <v>9.25</v>
      </c>
      <c r="R92" s="203">
        <v>17.97</v>
      </c>
      <c r="S92" s="203">
        <v>11.18</v>
      </c>
      <c r="T92" s="203">
        <v>0</v>
      </c>
      <c r="U92" s="203">
        <v>39.96</v>
      </c>
      <c r="V92" s="203">
        <v>8.7799999999999994</v>
      </c>
      <c r="W92" s="203">
        <v>13.12</v>
      </c>
      <c r="X92" s="203">
        <v>62.52</v>
      </c>
      <c r="Y92" s="203">
        <v>0</v>
      </c>
      <c r="Z92" s="203">
        <v>57.53</v>
      </c>
      <c r="AA92" s="203">
        <v>28.82</v>
      </c>
      <c r="AB92" s="203">
        <v>0</v>
      </c>
      <c r="AC92" s="203">
        <v>14.21</v>
      </c>
      <c r="AD92" s="203">
        <v>0</v>
      </c>
      <c r="AE92" s="203">
        <v>0</v>
      </c>
      <c r="AF92" s="203">
        <v>0</v>
      </c>
      <c r="AG92" s="203">
        <v>-0.42</v>
      </c>
      <c r="AH92" s="203">
        <v>0</v>
      </c>
      <c r="AI92" s="203">
        <v>0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155.16</v>
      </c>
      <c r="L93" s="203">
        <v>122.53</v>
      </c>
      <c r="M93" s="203">
        <v>30.77</v>
      </c>
      <c r="N93" s="203">
        <v>50.06</v>
      </c>
      <c r="O93" s="203">
        <v>70.72</v>
      </c>
      <c r="P93" s="203">
        <v>26.57</v>
      </c>
      <c r="Q93" s="203">
        <v>9.25</v>
      </c>
      <c r="R93" s="203">
        <v>17.97</v>
      </c>
      <c r="S93" s="203">
        <v>11.18</v>
      </c>
      <c r="T93" s="203">
        <v>0</v>
      </c>
      <c r="U93" s="203">
        <v>39.96</v>
      </c>
      <c r="V93" s="203">
        <v>8.7799999999999994</v>
      </c>
      <c r="W93" s="203">
        <v>13.12</v>
      </c>
      <c r="X93" s="203">
        <v>62.52</v>
      </c>
      <c r="Y93" s="203">
        <v>0</v>
      </c>
      <c r="Z93" s="203">
        <v>57.53</v>
      </c>
      <c r="AA93" s="203">
        <v>28.82</v>
      </c>
      <c r="AB93" s="203">
        <v>0</v>
      </c>
      <c r="AC93" s="203">
        <v>14.21</v>
      </c>
      <c r="AD93" s="203">
        <v>0</v>
      </c>
      <c r="AE93" s="203">
        <v>0</v>
      </c>
      <c r="AF93" s="203">
        <v>0</v>
      </c>
      <c r="AG93" s="203">
        <v>-0.42</v>
      </c>
      <c r="AH93" s="203">
        <v>0</v>
      </c>
      <c r="AI93" s="203">
        <v>0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155.16</v>
      </c>
      <c r="L94" s="203">
        <v>122.53</v>
      </c>
      <c r="M94" s="203">
        <v>30.77</v>
      </c>
      <c r="N94" s="203">
        <v>50.06</v>
      </c>
      <c r="O94" s="203">
        <v>70.72</v>
      </c>
      <c r="P94" s="203">
        <v>26.57</v>
      </c>
      <c r="Q94" s="203">
        <v>9.25</v>
      </c>
      <c r="R94" s="203">
        <v>17.97</v>
      </c>
      <c r="S94" s="203">
        <v>11.18</v>
      </c>
      <c r="T94" s="203">
        <v>0</v>
      </c>
      <c r="U94" s="203">
        <v>39.96</v>
      </c>
      <c r="V94" s="203">
        <v>8.7799999999999994</v>
      </c>
      <c r="W94" s="203">
        <v>13.12</v>
      </c>
      <c r="X94" s="203">
        <v>62.52</v>
      </c>
      <c r="Y94" s="203">
        <v>0</v>
      </c>
      <c r="Z94" s="203">
        <v>57.53</v>
      </c>
      <c r="AA94" s="203">
        <v>28.82</v>
      </c>
      <c r="AB94" s="203">
        <v>0</v>
      </c>
      <c r="AC94" s="203">
        <v>14.21</v>
      </c>
      <c r="AD94" s="203">
        <v>0</v>
      </c>
      <c r="AE94" s="203">
        <v>0</v>
      </c>
      <c r="AF94" s="203">
        <v>0</v>
      </c>
      <c r="AG94" s="203">
        <v>-0.42</v>
      </c>
      <c r="AH94" s="203">
        <v>0</v>
      </c>
      <c r="AI94" s="203">
        <v>0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155.16</v>
      </c>
      <c r="L95" s="203">
        <v>122.53</v>
      </c>
      <c r="M95" s="203">
        <v>30.77</v>
      </c>
      <c r="N95" s="203">
        <v>50.06</v>
      </c>
      <c r="O95" s="203">
        <v>70.72</v>
      </c>
      <c r="P95" s="203">
        <v>26.57</v>
      </c>
      <c r="Q95" s="203">
        <v>9.25</v>
      </c>
      <c r="R95" s="203">
        <v>17.97</v>
      </c>
      <c r="S95" s="203">
        <v>11.18</v>
      </c>
      <c r="T95" s="203">
        <v>0</v>
      </c>
      <c r="U95" s="203">
        <v>39.96</v>
      </c>
      <c r="V95" s="203">
        <v>8.7799999999999994</v>
      </c>
      <c r="W95" s="203">
        <v>13.12</v>
      </c>
      <c r="X95" s="203">
        <v>62.52</v>
      </c>
      <c r="Y95" s="203">
        <v>0</v>
      </c>
      <c r="Z95" s="203">
        <v>57.53</v>
      </c>
      <c r="AA95" s="203">
        <v>28.82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-0.42</v>
      </c>
      <c r="AH95" s="203">
        <v>0</v>
      </c>
      <c r="AI95" s="203">
        <v>0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155.16</v>
      </c>
      <c r="L96" s="203">
        <v>122.53</v>
      </c>
      <c r="M96" s="203">
        <v>30.77</v>
      </c>
      <c r="N96" s="203">
        <v>50.06</v>
      </c>
      <c r="O96" s="203">
        <v>70.72</v>
      </c>
      <c r="P96" s="203">
        <v>26.57</v>
      </c>
      <c r="Q96" s="203">
        <v>9.25</v>
      </c>
      <c r="R96" s="203">
        <v>17.97</v>
      </c>
      <c r="S96" s="203">
        <v>11.18</v>
      </c>
      <c r="T96" s="203">
        <v>0</v>
      </c>
      <c r="U96" s="203">
        <v>39.96</v>
      </c>
      <c r="V96" s="203">
        <v>8.7799999999999994</v>
      </c>
      <c r="W96" s="203">
        <v>13.12</v>
      </c>
      <c r="X96" s="203">
        <v>62.52</v>
      </c>
      <c r="Y96" s="203">
        <v>0</v>
      </c>
      <c r="Z96" s="203">
        <v>57.53</v>
      </c>
      <c r="AA96" s="203">
        <v>28.82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-0.42</v>
      </c>
      <c r="AH96" s="203">
        <v>0</v>
      </c>
      <c r="AI96" s="203">
        <v>0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155.16</v>
      </c>
      <c r="L97" s="203">
        <v>122.53</v>
      </c>
      <c r="M97" s="203">
        <v>30.77</v>
      </c>
      <c r="N97" s="203">
        <v>50.06</v>
      </c>
      <c r="O97" s="203">
        <v>70.72</v>
      </c>
      <c r="P97" s="203">
        <v>26.57</v>
      </c>
      <c r="Q97" s="203">
        <v>9.25</v>
      </c>
      <c r="R97" s="203">
        <v>17.97</v>
      </c>
      <c r="S97" s="203">
        <v>11.18</v>
      </c>
      <c r="T97" s="203">
        <v>0</v>
      </c>
      <c r="U97" s="203">
        <v>39.96</v>
      </c>
      <c r="V97" s="203">
        <v>8.7799999999999994</v>
      </c>
      <c r="W97" s="203">
        <v>13.12</v>
      </c>
      <c r="X97" s="203">
        <v>62.52</v>
      </c>
      <c r="Y97" s="203">
        <v>0</v>
      </c>
      <c r="Z97" s="203">
        <v>57.53</v>
      </c>
      <c r="AA97" s="203">
        <v>28.82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-0.42</v>
      </c>
      <c r="AH97" s="203">
        <v>0</v>
      </c>
      <c r="AI97" s="203">
        <v>0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155.16</v>
      </c>
      <c r="L98" s="203">
        <v>122.53</v>
      </c>
      <c r="M98" s="203">
        <v>30.77</v>
      </c>
      <c r="N98" s="203">
        <v>50.06</v>
      </c>
      <c r="O98" s="203">
        <v>70.72</v>
      </c>
      <c r="P98" s="203">
        <v>26.57</v>
      </c>
      <c r="Q98" s="203">
        <v>9.25</v>
      </c>
      <c r="R98" s="203">
        <v>17.97</v>
      </c>
      <c r="S98" s="203">
        <v>11.18</v>
      </c>
      <c r="T98" s="203">
        <v>0</v>
      </c>
      <c r="U98" s="203">
        <v>39.96</v>
      </c>
      <c r="V98" s="203">
        <v>8.7799999999999994</v>
      </c>
      <c r="W98" s="203">
        <v>13.12</v>
      </c>
      <c r="X98" s="203">
        <v>62.52</v>
      </c>
      <c r="Y98" s="203">
        <v>0</v>
      </c>
      <c r="Z98" s="203">
        <v>57.53</v>
      </c>
      <c r="AA98" s="203">
        <v>28.82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-0.42</v>
      </c>
      <c r="AH98" s="203">
        <v>0</v>
      </c>
      <c r="AI98" s="203">
        <v>0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3.0913349999999977</v>
      </c>
      <c r="L99">
        <f t="shared" si="0"/>
        <v>2.2043200000000005</v>
      </c>
      <c r="M99">
        <f t="shared" si="0"/>
        <v>0.73847999999999969</v>
      </c>
      <c r="N99">
        <f t="shared" si="0"/>
        <v>1.2014400000000005</v>
      </c>
      <c r="O99">
        <f t="shared" si="0"/>
        <v>1.697280000000001</v>
      </c>
      <c r="P99">
        <f t="shared" si="0"/>
        <v>0.59066250000000087</v>
      </c>
      <c r="Q99">
        <f t="shared" si="0"/>
        <v>0.20045000000000002</v>
      </c>
      <c r="R99">
        <f t="shared" si="0"/>
        <v>0.40511500000000045</v>
      </c>
      <c r="S99">
        <f t="shared" si="0"/>
        <v>0.24744249999999954</v>
      </c>
      <c r="T99">
        <f t="shared" si="0"/>
        <v>0</v>
      </c>
      <c r="U99">
        <f t="shared" si="0"/>
        <v>0.95334000000000074</v>
      </c>
      <c r="V99">
        <f t="shared" si="0"/>
        <v>0.19709749999999959</v>
      </c>
      <c r="W99">
        <f t="shared" si="0"/>
        <v>0.29511499999999979</v>
      </c>
      <c r="X99">
        <f t="shared" si="0"/>
        <v>1.5004800000000031</v>
      </c>
      <c r="Y99">
        <f t="shared" si="0"/>
        <v>0</v>
      </c>
      <c r="Z99">
        <f t="shared" si="0"/>
        <v>1.9455349999999971</v>
      </c>
      <c r="AA99">
        <f t="shared" si="0"/>
        <v>0.53109999999999979</v>
      </c>
      <c r="AB99">
        <f t="shared" si="0"/>
        <v>0</v>
      </c>
      <c r="AC99">
        <f t="shared" si="0"/>
        <v>0.26595750000000018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-1.0080000000000023E-2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2.429125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0.51389249999999997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24.12</v>
      </c>
      <c r="L3" s="203">
        <v>18.2</v>
      </c>
      <c r="M3" s="203">
        <v>0</v>
      </c>
      <c r="N3" s="203">
        <v>28.95</v>
      </c>
      <c r="O3" s="203">
        <v>48.62</v>
      </c>
      <c r="P3" s="203">
        <v>59.9</v>
      </c>
      <c r="Q3" s="203">
        <v>1</v>
      </c>
      <c r="R3" s="203">
        <v>2.9</v>
      </c>
      <c r="S3" s="203">
        <v>1.93</v>
      </c>
      <c r="T3" s="203">
        <v>0</v>
      </c>
      <c r="U3" s="203">
        <v>185.73</v>
      </c>
      <c r="V3" s="203">
        <v>5.08</v>
      </c>
      <c r="W3" s="203">
        <v>7.44</v>
      </c>
      <c r="X3" s="203">
        <v>36.159999999999997</v>
      </c>
      <c r="Y3" s="203">
        <v>0</v>
      </c>
      <c r="Z3" s="203">
        <v>54.45</v>
      </c>
      <c r="AA3" s="203">
        <v>9.65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-0.24</v>
      </c>
      <c r="AH3" s="203">
        <v>0</v>
      </c>
      <c r="AI3" s="203">
        <v>0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24.12</v>
      </c>
      <c r="L4" s="203">
        <v>18.2</v>
      </c>
      <c r="M4" s="203">
        <v>0</v>
      </c>
      <c r="N4" s="203">
        <v>28.95</v>
      </c>
      <c r="O4" s="203">
        <v>48.62</v>
      </c>
      <c r="P4" s="203">
        <v>59.9</v>
      </c>
      <c r="Q4" s="203">
        <v>1</v>
      </c>
      <c r="R4" s="203">
        <v>2.9</v>
      </c>
      <c r="S4" s="203">
        <v>1.93</v>
      </c>
      <c r="T4" s="203">
        <v>0</v>
      </c>
      <c r="U4" s="203">
        <v>185.73</v>
      </c>
      <c r="V4" s="203">
        <v>5.08</v>
      </c>
      <c r="W4" s="203">
        <v>7.44</v>
      </c>
      <c r="X4" s="203">
        <v>36.159999999999997</v>
      </c>
      <c r="Y4" s="203">
        <v>0</v>
      </c>
      <c r="Z4" s="203">
        <v>54.45</v>
      </c>
      <c r="AA4" s="203">
        <v>9.65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-0.24</v>
      </c>
      <c r="AH4" s="203">
        <v>0</v>
      </c>
      <c r="AI4" s="203">
        <v>0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48.25</v>
      </c>
      <c r="L5" s="203">
        <v>18.34</v>
      </c>
      <c r="M5" s="203">
        <v>0</v>
      </c>
      <c r="N5" s="203">
        <v>28.95</v>
      </c>
      <c r="O5" s="203">
        <v>48.62</v>
      </c>
      <c r="P5" s="203">
        <v>59.9</v>
      </c>
      <c r="Q5" s="203">
        <v>1.1299999999999999</v>
      </c>
      <c r="R5" s="203">
        <v>10.39</v>
      </c>
      <c r="S5" s="203">
        <v>6.47</v>
      </c>
      <c r="T5" s="203">
        <v>0</v>
      </c>
      <c r="U5" s="203">
        <v>185.73</v>
      </c>
      <c r="V5" s="203">
        <v>5.08</v>
      </c>
      <c r="W5" s="203">
        <v>7.14</v>
      </c>
      <c r="X5" s="203">
        <v>36.159999999999997</v>
      </c>
      <c r="Y5" s="203">
        <v>0</v>
      </c>
      <c r="Z5" s="203">
        <v>54.45</v>
      </c>
      <c r="AA5" s="203">
        <v>9.65</v>
      </c>
      <c r="AB5" s="203">
        <v>0</v>
      </c>
      <c r="AC5" s="203">
        <v>20.68</v>
      </c>
      <c r="AD5" s="203">
        <v>0</v>
      </c>
      <c r="AE5" s="203">
        <v>0</v>
      </c>
      <c r="AF5" s="203">
        <v>0</v>
      </c>
      <c r="AG5" s="203">
        <v>-0.24</v>
      </c>
      <c r="AH5" s="203">
        <v>0</v>
      </c>
      <c r="AI5" s="203">
        <v>0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48.25</v>
      </c>
      <c r="L6" s="203">
        <v>18.34</v>
      </c>
      <c r="M6" s="203">
        <v>0</v>
      </c>
      <c r="N6" s="203">
        <v>28.95</v>
      </c>
      <c r="O6" s="203">
        <v>48.62</v>
      </c>
      <c r="P6" s="203">
        <v>59.9</v>
      </c>
      <c r="Q6" s="203">
        <v>1.1299999999999999</v>
      </c>
      <c r="R6" s="203">
        <v>10.39</v>
      </c>
      <c r="S6" s="203">
        <v>6.47</v>
      </c>
      <c r="T6" s="203">
        <v>0</v>
      </c>
      <c r="U6" s="203">
        <v>185.73</v>
      </c>
      <c r="V6" s="203">
        <v>5.08</v>
      </c>
      <c r="W6" s="203">
        <v>7.14</v>
      </c>
      <c r="X6" s="203">
        <v>36.159999999999997</v>
      </c>
      <c r="Y6" s="203">
        <v>0</v>
      </c>
      <c r="Z6" s="203">
        <v>54.45</v>
      </c>
      <c r="AA6" s="203">
        <v>9.65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-0.24</v>
      </c>
      <c r="AH6" s="203">
        <v>0</v>
      </c>
      <c r="AI6" s="203">
        <v>0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48.25</v>
      </c>
      <c r="L7" s="203">
        <v>18.34</v>
      </c>
      <c r="M7" s="203">
        <v>0</v>
      </c>
      <c r="N7" s="203">
        <v>28.95</v>
      </c>
      <c r="O7" s="203">
        <v>48.62</v>
      </c>
      <c r="P7" s="203">
        <v>59.9</v>
      </c>
      <c r="Q7" s="203">
        <v>1.1299999999999999</v>
      </c>
      <c r="R7" s="203">
        <v>10.39</v>
      </c>
      <c r="S7" s="203">
        <v>6.47</v>
      </c>
      <c r="T7" s="203">
        <v>0</v>
      </c>
      <c r="U7" s="203">
        <v>185.73</v>
      </c>
      <c r="V7" s="203">
        <v>5.08</v>
      </c>
      <c r="W7" s="203">
        <v>7.14</v>
      </c>
      <c r="X7" s="203">
        <v>36.159999999999997</v>
      </c>
      <c r="Y7" s="203">
        <v>0</v>
      </c>
      <c r="Z7" s="203">
        <v>54.45</v>
      </c>
      <c r="AA7" s="203">
        <v>10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-0.24</v>
      </c>
      <c r="AH7" s="203">
        <v>0</v>
      </c>
      <c r="AI7" s="203">
        <v>0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48.25</v>
      </c>
      <c r="L8" s="203">
        <v>18.34</v>
      </c>
      <c r="M8" s="203">
        <v>0</v>
      </c>
      <c r="N8" s="203">
        <v>28.95</v>
      </c>
      <c r="O8" s="203">
        <v>48.62</v>
      </c>
      <c r="P8" s="203">
        <v>59.9</v>
      </c>
      <c r="Q8" s="203">
        <v>1.1299999999999999</v>
      </c>
      <c r="R8" s="203">
        <v>10.39</v>
      </c>
      <c r="S8" s="203">
        <v>6.47</v>
      </c>
      <c r="T8" s="203">
        <v>0</v>
      </c>
      <c r="U8" s="203">
        <v>185.73</v>
      </c>
      <c r="V8" s="203">
        <v>5.08</v>
      </c>
      <c r="W8" s="203">
        <v>7.14</v>
      </c>
      <c r="X8" s="203">
        <v>36.159999999999997</v>
      </c>
      <c r="Y8" s="203">
        <v>0</v>
      </c>
      <c r="Z8" s="203">
        <v>54.45</v>
      </c>
      <c r="AA8" s="203">
        <v>10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-0.24</v>
      </c>
      <c r="AH8" s="203">
        <v>0</v>
      </c>
      <c r="AI8" s="203">
        <v>0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48.25</v>
      </c>
      <c r="L9" s="203">
        <v>18.34</v>
      </c>
      <c r="M9" s="203">
        <v>0</v>
      </c>
      <c r="N9" s="203">
        <v>28.95</v>
      </c>
      <c r="O9" s="203">
        <v>48.62</v>
      </c>
      <c r="P9" s="203">
        <v>59.9</v>
      </c>
      <c r="Q9" s="203">
        <v>1.1299999999999999</v>
      </c>
      <c r="R9" s="203">
        <v>10.39</v>
      </c>
      <c r="S9" s="203">
        <v>6.47</v>
      </c>
      <c r="T9" s="203">
        <v>0</v>
      </c>
      <c r="U9" s="203">
        <v>185.73</v>
      </c>
      <c r="V9" s="203">
        <v>5.08</v>
      </c>
      <c r="W9" s="203">
        <v>7.14</v>
      </c>
      <c r="X9" s="203">
        <v>36.159999999999997</v>
      </c>
      <c r="Y9" s="203">
        <v>0</v>
      </c>
      <c r="Z9" s="203">
        <v>54.45</v>
      </c>
      <c r="AA9" s="203">
        <v>10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-0.24</v>
      </c>
      <c r="AH9" s="203">
        <v>0</v>
      </c>
      <c r="AI9" s="203">
        <v>0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48.25</v>
      </c>
      <c r="L10" s="203">
        <v>18.34</v>
      </c>
      <c r="M10" s="203">
        <v>0</v>
      </c>
      <c r="N10" s="203">
        <v>28.95</v>
      </c>
      <c r="O10" s="203">
        <v>48.62</v>
      </c>
      <c r="P10" s="203">
        <v>59.9</v>
      </c>
      <c r="Q10" s="203">
        <v>1.1299999999999999</v>
      </c>
      <c r="R10" s="203">
        <v>10.39</v>
      </c>
      <c r="S10" s="203">
        <v>6.47</v>
      </c>
      <c r="T10" s="203">
        <v>0</v>
      </c>
      <c r="U10" s="203">
        <v>185.73</v>
      </c>
      <c r="V10" s="203">
        <v>5.08</v>
      </c>
      <c r="W10" s="203">
        <v>7.14</v>
      </c>
      <c r="X10" s="203">
        <v>36.159999999999997</v>
      </c>
      <c r="Y10" s="203">
        <v>0</v>
      </c>
      <c r="Z10" s="203">
        <v>54.45</v>
      </c>
      <c r="AA10" s="203">
        <v>10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-0.24</v>
      </c>
      <c r="AH10" s="203">
        <v>0</v>
      </c>
      <c r="AI10" s="203">
        <v>0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48.25</v>
      </c>
      <c r="L11" s="203">
        <v>18.34</v>
      </c>
      <c r="M11" s="203">
        <v>0</v>
      </c>
      <c r="N11" s="203">
        <v>28.95</v>
      </c>
      <c r="O11" s="203">
        <v>48.62</v>
      </c>
      <c r="P11" s="203">
        <v>59.9</v>
      </c>
      <c r="Q11" s="203">
        <v>1.1299999999999999</v>
      </c>
      <c r="R11" s="203">
        <v>10.39</v>
      </c>
      <c r="S11" s="203">
        <v>6.47</v>
      </c>
      <c r="T11" s="203">
        <v>0</v>
      </c>
      <c r="U11" s="203">
        <v>185.73</v>
      </c>
      <c r="V11" s="203">
        <v>5.08</v>
      </c>
      <c r="W11" s="203">
        <v>4.67</v>
      </c>
      <c r="X11" s="203">
        <v>36.159999999999997</v>
      </c>
      <c r="Y11" s="203">
        <v>0</v>
      </c>
      <c r="Z11" s="203">
        <v>54.45</v>
      </c>
      <c r="AA11" s="203">
        <v>10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-0.24</v>
      </c>
      <c r="AH11" s="203">
        <v>0</v>
      </c>
      <c r="AI11" s="203">
        <v>0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48.25</v>
      </c>
      <c r="L12" s="203">
        <v>18.34</v>
      </c>
      <c r="M12" s="203">
        <v>0</v>
      </c>
      <c r="N12" s="203">
        <v>28.95</v>
      </c>
      <c r="O12" s="203">
        <v>48.62</v>
      </c>
      <c r="P12" s="203">
        <v>59.9</v>
      </c>
      <c r="Q12" s="203">
        <v>1.1299999999999999</v>
      </c>
      <c r="R12" s="203">
        <v>10.39</v>
      </c>
      <c r="S12" s="203">
        <v>6.47</v>
      </c>
      <c r="T12" s="203">
        <v>0</v>
      </c>
      <c r="U12" s="203">
        <v>185.73</v>
      </c>
      <c r="V12" s="203">
        <v>5.08</v>
      </c>
      <c r="W12" s="203">
        <v>4.67</v>
      </c>
      <c r="X12" s="203">
        <v>36.159999999999997</v>
      </c>
      <c r="Y12" s="203">
        <v>0</v>
      </c>
      <c r="Z12" s="203">
        <v>54.45</v>
      </c>
      <c r="AA12" s="203">
        <v>10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-0.24</v>
      </c>
      <c r="AH12" s="203">
        <v>0</v>
      </c>
      <c r="AI12" s="203">
        <v>0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48.25</v>
      </c>
      <c r="L13" s="203">
        <v>18.34</v>
      </c>
      <c r="M13" s="203">
        <v>0</v>
      </c>
      <c r="N13" s="203">
        <v>28.95</v>
      </c>
      <c r="O13" s="203">
        <v>48.62</v>
      </c>
      <c r="P13" s="203">
        <v>59.9</v>
      </c>
      <c r="Q13" s="203">
        <v>1.56</v>
      </c>
      <c r="R13" s="203">
        <v>10.39</v>
      </c>
      <c r="S13" s="203">
        <v>6.47</v>
      </c>
      <c r="T13" s="203">
        <v>0</v>
      </c>
      <c r="U13" s="203">
        <v>185.73</v>
      </c>
      <c r="V13" s="203">
        <v>5.08</v>
      </c>
      <c r="W13" s="203">
        <v>4.67</v>
      </c>
      <c r="X13" s="203">
        <v>36.159999999999997</v>
      </c>
      <c r="Y13" s="203">
        <v>0</v>
      </c>
      <c r="Z13" s="203">
        <v>54.45</v>
      </c>
      <c r="AA13" s="203">
        <v>10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-0.24</v>
      </c>
      <c r="AH13" s="203">
        <v>0</v>
      </c>
      <c r="AI13" s="203">
        <v>0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48.25</v>
      </c>
      <c r="L14" s="203">
        <v>19</v>
      </c>
      <c r="M14" s="203">
        <v>0</v>
      </c>
      <c r="N14" s="203">
        <v>28.95</v>
      </c>
      <c r="O14" s="203">
        <v>48.62</v>
      </c>
      <c r="P14" s="203">
        <v>59.9</v>
      </c>
      <c r="Q14" s="203">
        <v>1.56</v>
      </c>
      <c r="R14" s="203">
        <v>10.39</v>
      </c>
      <c r="S14" s="203">
        <v>6.47</v>
      </c>
      <c r="T14" s="203">
        <v>0</v>
      </c>
      <c r="U14" s="203">
        <v>185.73</v>
      </c>
      <c r="V14" s="203">
        <v>5.08</v>
      </c>
      <c r="W14" s="203">
        <v>4.67</v>
      </c>
      <c r="X14" s="203">
        <v>36.159999999999997</v>
      </c>
      <c r="Y14" s="203">
        <v>0</v>
      </c>
      <c r="Z14" s="203">
        <v>54.45</v>
      </c>
      <c r="AA14" s="203">
        <v>10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-0.24</v>
      </c>
      <c r="AH14" s="203">
        <v>0</v>
      </c>
      <c r="AI14" s="203">
        <v>0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48.25</v>
      </c>
      <c r="L15" s="203">
        <v>19</v>
      </c>
      <c r="M15" s="203">
        <v>0</v>
      </c>
      <c r="N15" s="203">
        <v>28.95</v>
      </c>
      <c r="O15" s="203">
        <v>48.62</v>
      </c>
      <c r="P15" s="203">
        <v>60.06</v>
      </c>
      <c r="Q15" s="203">
        <v>1.6</v>
      </c>
      <c r="R15" s="203">
        <v>10.39</v>
      </c>
      <c r="S15" s="203">
        <v>6.47</v>
      </c>
      <c r="T15" s="203">
        <v>0</v>
      </c>
      <c r="U15" s="203">
        <v>185.73</v>
      </c>
      <c r="V15" s="203">
        <v>5.08</v>
      </c>
      <c r="W15" s="203">
        <v>4.82</v>
      </c>
      <c r="X15" s="203">
        <v>36.159999999999997</v>
      </c>
      <c r="Y15" s="203">
        <v>0</v>
      </c>
      <c r="Z15" s="203">
        <v>55.02</v>
      </c>
      <c r="AA15" s="203">
        <v>10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-0.24</v>
      </c>
      <c r="AH15" s="203">
        <v>0</v>
      </c>
      <c r="AI15" s="203">
        <v>0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48.25</v>
      </c>
      <c r="L16" s="203">
        <v>19</v>
      </c>
      <c r="M16" s="203">
        <v>0</v>
      </c>
      <c r="N16" s="203">
        <v>28.95</v>
      </c>
      <c r="O16" s="203">
        <v>48.62</v>
      </c>
      <c r="P16" s="203">
        <v>60.06</v>
      </c>
      <c r="Q16" s="203">
        <v>1.58</v>
      </c>
      <c r="R16" s="203">
        <v>10.39</v>
      </c>
      <c r="S16" s="203">
        <v>6.47</v>
      </c>
      <c r="T16" s="203">
        <v>0</v>
      </c>
      <c r="U16" s="203">
        <v>185.73</v>
      </c>
      <c r="V16" s="203">
        <v>5.08</v>
      </c>
      <c r="W16" s="203">
        <v>4.82</v>
      </c>
      <c r="X16" s="203">
        <v>36.159999999999997</v>
      </c>
      <c r="Y16" s="203">
        <v>0</v>
      </c>
      <c r="Z16" s="203">
        <v>55.02</v>
      </c>
      <c r="AA16" s="203">
        <v>10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-0.24</v>
      </c>
      <c r="AH16" s="203">
        <v>0</v>
      </c>
      <c r="AI16" s="203">
        <v>0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48.25</v>
      </c>
      <c r="L17" s="203">
        <v>19</v>
      </c>
      <c r="M17" s="203">
        <v>0</v>
      </c>
      <c r="N17" s="203">
        <v>28.95</v>
      </c>
      <c r="O17" s="203">
        <v>48.62</v>
      </c>
      <c r="P17" s="203">
        <v>60.06</v>
      </c>
      <c r="Q17" s="203">
        <v>1.58</v>
      </c>
      <c r="R17" s="203">
        <v>10.39</v>
      </c>
      <c r="S17" s="203">
        <v>6.47</v>
      </c>
      <c r="T17" s="203">
        <v>0</v>
      </c>
      <c r="U17" s="203">
        <v>185.73</v>
      </c>
      <c r="V17" s="203">
        <v>5.08</v>
      </c>
      <c r="W17" s="203">
        <v>4.82</v>
      </c>
      <c r="X17" s="203">
        <v>36.159999999999997</v>
      </c>
      <c r="Y17" s="203">
        <v>0</v>
      </c>
      <c r="Z17" s="203">
        <v>54.45</v>
      </c>
      <c r="AA17" s="203">
        <v>10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-0.24</v>
      </c>
      <c r="AH17" s="203">
        <v>0</v>
      </c>
      <c r="AI17" s="203">
        <v>0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48.25</v>
      </c>
      <c r="L18" s="203">
        <v>19</v>
      </c>
      <c r="M18" s="203">
        <v>0</v>
      </c>
      <c r="N18" s="203">
        <v>28.95</v>
      </c>
      <c r="O18" s="203">
        <v>48.62</v>
      </c>
      <c r="P18" s="203">
        <v>60.06</v>
      </c>
      <c r="Q18" s="203">
        <v>1.58</v>
      </c>
      <c r="R18" s="203">
        <v>10.39</v>
      </c>
      <c r="S18" s="203">
        <v>6.47</v>
      </c>
      <c r="T18" s="203">
        <v>0</v>
      </c>
      <c r="U18" s="203">
        <v>185.73</v>
      </c>
      <c r="V18" s="203">
        <v>5.08</v>
      </c>
      <c r="W18" s="203">
        <v>4.82</v>
      </c>
      <c r="X18" s="203">
        <v>36.159999999999997</v>
      </c>
      <c r="Y18" s="203">
        <v>0</v>
      </c>
      <c r="Z18" s="203">
        <v>54.45</v>
      </c>
      <c r="AA18" s="203">
        <v>10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-0.24</v>
      </c>
      <c r="AH18" s="203">
        <v>0</v>
      </c>
      <c r="AI18" s="203">
        <v>0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48.25</v>
      </c>
      <c r="L19" s="203">
        <v>19</v>
      </c>
      <c r="M19" s="203">
        <v>0</v>
      </c>
      <c r="N19" s="203">
        <v>28.95</v>
      </c>
      <c r="O19" s="203">
        <v>48.62</v>
      </c>
      <c r="P19" s="203">
        <v>60.06</v>
      </c>
      <c r="Q19" s="203">
        <v>1.58</v>
      </c>
      <c r="R19" s="203">
        <v>10.39</v>
      </c>
      <c r="S19" s="203">
        <v>6.47</v>
      </c>
      <c r="T19" s="203">
        <v>0</v>
      </c>
      <c r="U19" s="203">
        <v>185.73</v>
      </c>
      <c r="V19" s="203">
        <v>5.08</v>
      </c>
      <c r="W19" s="203">
        <v>4.82</v>
      </c>
      <c r="X19" s="203">
        <v>36.159999999999997</v>
      </c>
      <c r="Y19" s="203">
        <v>0</v>
      </c>
      <c r="Z19" s="203">
        <v>54.45</v>
      </c>
      <c r="AA19" s="203">
        <v>10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-0.24</v>
      </c>
      <c r="AH19" s="203">
        <v>0</v>
      </c>
      <c r="AI19" s="203">
        <v>0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48.25</v>
      </c>
      <c r="L20" s="203">
        <v>19</v>
      </c>
      <c r="M20" s="203">
        <v>0</v>
      </c>
      <c r="N20" s="203">
        <v>28.95</v>
      </c>
      <c r="O20" s="203">
        <v>48.62</v>
      </c>
      <c r="P20" s="203">
        <v>60.06</v>
      </c>
      <c r="Q20" s="203">
        <v>1.58</v>
      </c>
      <c r="R20" s="203">
        <v>10.39</v>
      </c>
      <c r="S20" s="203">
        <v>6.47</v>
      </c>
      <c r="T20" s="203">
        <v>0</v>
      </c>
      <c r="U20" s="203">
        <v>185.73</v>
      </c>
      <c r="V20" s="203">
        <v>5.08</v>
      </c>
      <c r="W20" s="203">
        <v>4.82</v>
      </c>
      <c r="X20" s="203">
        <v>36.159999999999997</v>
      </c>
      <c r="Y20" s="203">
        <v>0</v>
      </c>
      <c r="Z20" s="203">
        <v>54.45</v>
      </c>
      <c r="AA20" s="203">
        <v>10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-0.24</v>
      </c>
      <c r="AH20" s="203">
        <v>0</v>
      </c>
      <c r="AI20" s="203">
        <v>0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48.25</v>
      </c>
      <c r="L21" s="203">
        <v>19</v>
      </c>
      <c r="M21" s="203">
        <v>0</v>
      </c>
      <c r="N21" s="203">
        <v>28.95</v>
      </c>
      <c r="O21" s="203">
        <v>48.62</v>
      </c>
      <c r="P21" s="203">
        <v>60.06</v>
      </c>
      <c r="Q21" s="203">
        <v>1.73</v>
      </c>
      <c r="R21" s="203">
        <v>10.39</v>
      </c>
      <c r="S21" s="203">
        <v>6.47</v>
      </c>
      <c r="T21" s="203">
        <v>0</v>
      </c>
      <c r="U21" s="203">
        <v>185.73</v>
      </c>
      <c r="V21" s="203">
        <v>5.08</v>
      </c>
      <c r="W21" s="203">
        <v>4.82</v>
      </c>
      <c r="X21" s="203">
        <v>36.159999999999997</v>
      </c>
      <c r="Y21" s="203">
        <v>0</v>
      </c>
      <c r="Z21" s="203">
        <v>54.45</v>
      </c>
      <c r="AA21" s="203">
        <v>10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-0.24</v>
      </c>
      <c r="AH21" s="203">
        <v>0</v>
      </c>
      <c r="AI21" s="203">
        <v>0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48.25</v>
      </c>
      <c r="L22" s="203">
        <v>19</v>
      </c>
      <c r="M22" s="203">
        <v>0</v>
      </c>
      <c r="N22" s="203">
        <v>28.95</v>
      </c>
      <c r="O22" s="203">
        <v>48.62</v>
      </c>
      <c r="P22" s="203">
        <v>60.06</v>
      </c>
      <c r="Q22" s="203">
        <v>1.73</v>
      </c>
      <c r="R22" s="203">
        <v>10.39</v>
      </c>
      <c r="S22" s="203">
        <v>6.47</v>
      </c>
      <c r="T22" s="203">
        <v>0</v>
      </c>
      <c r="U22" s="203">
        <v>185.73</v>
      </c>
      <c r="V22" s="203">
        <v>5.08</v>
      </c>
      <c r="W22" s="203">
        <v>4.82</v>
      </c>
      <c r="X22" s="203">
        <v>36.159999999999997</v>
      </c>
      <c r="Y22" s="203">
        <v>0</v>
      </c>
      <c r="Z22" s="203">
        <v>54.45</v>
      </c>
      <c r="AA22" s="203">
        <v>10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-0.24</v>
      </c>
      <c r="AH22" s="203">
        <v>0</v>
      </c>
      <c r="AI22" s="203">
        <v>0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48.25</v>
      </c>
      <c r="L23" s="203">
        <v>19</v>
      </c>
      <c r="M23" s="203">
        <v>0</v>
      </c>
      <c r="N23" s="203">
        <v>28.95</v>
      </c>
      <c r="O23" s="203">
        <v>48.62</v>
      </c>
      <c r="P23" s="203">
        <v>60.06</v>
      </c>
      <c r="Q23" s="203">
        <v>0.96</v>
      </c>
      <c r="R23" s="203">
        <v>10.39</v>
      </c>
      <c r="S23" s="203">
        <v>6.47</v>
      </c>
      <c r="T23" s="203">
        <v>0</v>
      </c>
      <c r="U23" s="203">
        <v>185.73</v>
      </c>
      <c r="V23" s="203">
        <v>4.4000000000000004</v>
      </c>
      <c r="W23" s="203">
        <v>7.44</v>
      </c>
      <c r="X23" s="203">
        <v>36.159999999999997</v>
      </c>
      <c r="Y23" s="203">
        <v>0</v>
      </c>
      <c r="Z23" s="203">
        <v>54.45</v>
      </c>
      <c r="AA23" s="203">
        <v>10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-0.24</v>
      </c>
      <c r="AH23" s="203">
        <v>0</v>
      </c>
      <c r="AI23" s="203">
        <v>0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48.25</v>
      </c>
      <c r="L24" s="203">
        <v>18.34</v>
      </c>
      <c r="M24" s="203">
        <v>0</v>
      </c>
      <c r="N24" s="203">
        <v>28.95</v>
      </c>
      <c r="O24" s="203">
        <v>48.62</v>
      </c>
      <c r="P24" s="203">
        <v>60.06</v>
      </c>
      <c r="Q24" s="203">
        <v>5.35</v>
      </c>
      <c r="R24" s="203">
        <v>9.65</v>
      </c>
      <c r="S24" s="203">
        <v>5.79</v>
      </c>
      <c r="T24" s="203">
        <v>0</v>
      </c>
      <c r="U24" s="203">
        <v>185.73</v>
      </c>
      <c r="V24" s="203">
        <v>5.08</v>
      </c>
      <c r="W24" s="203">
        <v>7.44</v>
      </c>
      <c r="X24" s="203">
        <v>36.159999999999997</v>
      </c>
      <c r="Y24" s="203">
        <v>0</v>
      </c>
      <c r="Z24" s="203">
        <v>54.45</v>
      </c>
      <c r="AA24" s="203">
        <v>10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-0.24</v>
      </c>
      <c r="AH24" s="203">
        <v>0</v>
      </c>
      <c r="AI24" s="203">
        <v>0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48.25</v>
      </c>
      <c r="L25" s="203">
        <v>18.34</v>
      </c>
      <c r="M25" s="203">
        <v>0</v>
      </c>
      <c r="N25" s="203">
        <v>28.95</v>
      </c>
      <c r="O25" s="203">
        <v>48.62</v>
      </c>
      <c r="P25" s="203">
        <v>60.06</v>
      </c>
      <c r="Q25" s="203">
        <v>5.35</v>
      </c>
      <c r="R25" s="203">
        <v>9.65</v>
      </c>
      <c r="S25" s="203">
        <v>5.79</v>
      </c>
      <c r="T25" s="203">
        <v>0</v>
      </c>
      <c r="U25" s="203">
        <v>185.73</v>
      </c>
      <c r="V25" s="203">
        <v>5.08</v>
      </c>
      <c r="W25" s="203">
        <v>7.44</v>
      </c>
      <c r="X25" s="203">
        <v>36.159999999999997</v>
      </c>
      <c r="Y25" s="203">
        <v>0</v>
      </c>
      <c r="Z25" s="203">
        <v>54.45</v>
      </c>
      <c r="AA25" s="203">
        <v>10</v>
      </c>
      <c r="AB25" s="203">
        <v>0</v>
      </c>
      <c r="AC25" s="203">
        <v>18.86</v>
      </c>
      <c r="AD25" s="203">
        <v>0</v>
      </c>
      <c r="AE25" s="203">
        <v>0</v>
      </c>
      <c r="AF25" s="203">
        <v>0</v>
      </c>
      <c r="AG25" s="203">
        <v>-0.24</v>
      </c>
      <c r="AH25" s="203">
        <v>0</v>
      </c>
      <c r="AI25" s="203">
        <v>0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48.25</v>
      </c>
      <c r="L26" s="203">
        <v>18.329999999999998</v>
      </c>
      <c r="M26" s="203">
        <v>0</v>
      </c>
      <c r="N26" s="203">
        <v>28.95</v>
      </c>
      <c r="O26" s="203">
        <v>48.62</v>
      </c>
      <c r="P26" s="203">
        <v>60.06</v>
      </c>
      <c r="Q26" s="203">
        <v>5.35</v>
      </c>
      <c r="R26" s="203">
        <v>9.65</v>
      </c>
      <c r="S26" s="203">
        <v>5.79</v>
      </c>
      <c r="T26" s="203">
        <v>0</v>
      </c>
      <c r="U26" s="203">
        <v>185.73</v>
      </c>
      <c r="V26" s="203">
        <v>5.08</v>
      </c>
      <c r="W26" s="203">
        <v>7.44</v>
      </c>
      <c r="X26" s="203">
        <v>36.159999999999997</v>
      </c>
      <c r="Y26" s="203">
        <v>0</v>
      </c>
      <c r="Z26" s="203">
        <v>54.45</v>
      </c>
      <c r="AA26" s="203">
        <v>10</v>
      </c>
      <c r="AB26" s="203">
        <v>0</v>
      </c>
      <c r="AC26" s="203">
        <v>18.86</v>
      </c>
      <c r="AD26" s="203">
        <v>0</v>
      </c>
      <c r="AE26" s="203">
        <v>0</v>
      </c>
      <c r="AF26" s="203">
        <v>0</v>
      </c>
      <c r="AG26" s="203">
        <v>-0.24</v>
      </c>
      <c r="AH26" s="203">
        <v>0</v>
      </c>
      <c r="AI26" s="203">
        <v>0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48.25</v>
      </c>
      <c r="L27" s="203">
        <v>62.97</v>
      </c>
      <c r="M27" s="203">
        <v>0</v>
      </c>
      <c r="N27" s="203">
        <v>28.95</v>
      </c>
      <c r="O27" s="203">
        <v>48.62</v>
      </c>
      <c r="P27" s="203">
        <v>60.06</v>
      </c>
      <c r="Q27" s="203">
        <v>5.35</v>
      </c>
      <c r="R27" s="203">
        <v>9.65</v>
      </c>
      <c r="S27" s="203">
        <v>5.79</v>
      </c>
      <c r="T27" s="203">
        <v>0</v>
      </c>
      <c r="U27" s="203">
        <v>185.73</v>
      </c>
      <c r="V27" s="203">
        <v>5.08</v>
      </c>
      <c r="W27" s="203">
        <v>7.58</v>
      </c>
      <c r="X27" s="203">
        <v>36.159999999999997</v>
      </c>
      <c r="Y27" s="203">
        <v>0</v>
      </c>
      <c r="Z27" s="203">
        <v>54.45</v>
      </c>
      <c r="AA27" s="203">
        <v>16.670000000000002</v>
      </c>
      <c r="AB27" s="203">
        <v>0</v>
      </c>
      <c r="AC27" s="203">
        <v>18.86</v>
      </c>
      <c r="AD27" s="203">
        <v>0</v>
      </c>
      <c r="AE27" s="203">
        <v>0</v>
      </c>
      <c r="AF27" s="203">
        <v>0</v>
      </c>
      <c r="AG27" s="203">
        <v>-0.24</v>
      </c>
      <c r="AH27" s="203">
        <v>0</v>
      </c>
      <c r="AI27" s="203">
        <v>0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4.0999999999999996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48.25</v>
      </c>
      <c r="L28" s="203">
        <v>62.97</v>
      </c>
      <c r="M28" s="203">
        <v>0</v>
      </c>
      <c r="N28" s="203">
        <v>28.95</v>
      </c>
      <c r="O28" s="203">
        <v>48.62</v>
      </c>
      <c r="P28" s="203">
        <v>60.06</v>
      </c>
      <c r="Q28" s="203">
        <v>5.35</v>
      </c>
      <c r="R28" s="203">
        <v>9.65</v>
      </c>
      <c r="S28" s="203">
        <v>5.79</v>
      </c>
      <c r="T28" s="203">
        <v>0</v>
      </c>
      <c r="U28" s="203">
        <v>185.73</v>
      </c>
      <c r="V28" s="203">
        <v>5.08</v>
      </c>
      <c r="W28" s="203">
        <v>7.58</v>
      </c>
      <c r="X28" s="203">
        <v>36.159999999999997</v>
      </c>
      <c r="Y28" s="203">
        <v>0</v>
      </c>
      <c r="Z28" s="203">
        <v>54.45</v>
      </c>
      <c r="AA28" s="203">
        <v>16.670000000000002</v>
      </c>
      <c r="AB28" s="203">
        <v>0</v>
      </c>
      <c r="AC28" s="203">
        <v>18.86</v>
      </c>
      <c r="AD28" s="203">
        <v>0</v>
      </c>
      <c r="AE28" s="203">
        <v>0</v>
      </c>
      <c r="AF28" s="203">
        <v>0</v>
      </c>
      <c r="AG28" s="203">
        <v>-0.24</v>
      </c>
      <c r="AH28" s="203">
        <v>0</v>
      </c>
      <c r="AI28" s="203">
        <v>0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8.2899999999999991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48.25</v>
      </c>
      <c r="L29" s="203">
        <v>62.97</v>
      </c>
      <c r="M29" s="203">
        <v>0</v>
      </c>
      <c r="N29" s="203">
        <v>28.95</v>
      </c>
      <c r="O29" s="203">
        <v>48.62</v>
      </c>
      <c r="P29" s="203">
        <v>60.06</v>
      </c>
      <c r="Q29" s="203">
        <v>5.35</v>
      </c>
      <c r="R29" s="203">
        <v>9.65</v>
      </c>
      <c r="S29" s="203">
        <v>5.79</v>
      </c>
      <c r="T29" s="203">
        <v>0</v>
      </c>
      <c r="U29" s="203">
        <v>185.73</v>
      </c>
      <c r="V29" s="203">
        <v>5.08</v>
      </c>
      <c r="W29" s="203">
        <v>7.58</v>
      </c>
      <c r="X29" s="203">
        <v>36.159999999999997</v>
      </c>
      <c r="Y29" s="203">
        <v>0</v>
      </c>
      <c r="Z29" s="203">
        <v>54.45</v>
      </c>
      <c r="AA29" s="203">
        <v>16.670000000000002</v>
      </c>
      <c r="AB29" s="203">
        <v>0</v>
      </c>
      <c r="AC29" s="203">
        <v>18.86</v>
      </c>
      <c r="AD29" s="203">
        <v>0</v>
      </c>
      <c r="AE29" s="203">
        <v>0</v>
      </c>
      <c r="AF29" s="203">
        <v>0</v>
      </c>
      <c r="AG29" s="203">
        <v>-0.24</v>
      </c>
      <c r="AH29" s="203">
        <v>0</v>
      </c>
      <c r="AI29" s="203">
        <v>0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13.71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48.25</v>
      </c>
      <c r="L30" s="203">
        <v>62.97</v>
      </c>
      <c r="M30" s="203">
        <v>0</v>
      </c>
      <c r="N30" s="203">
        <v>28.95</v>
      </c>
      <c r="O30" s="203">
        <v>48.62</v>
      </c>
      <c r="P30" s="203">
        <v>60.06</v>
      </c>
      <c r="Q30" s="203">
        <v>5.35</v>
      </c>
      <c r="R30" s="203">
        <v>9.65</v>
      </c>
      <c r="S30" s="203">
        <v>5.79</v>
      </c>
      <c r="T30" s="203">
        <v>0</v>
      </c>
      <c r="U30" s="203">
        <v>185.73</v>
      </c>
      <c r="V30" s="203">
        <v>5.08</v>
      </c>
      <c r="W30" s="203">
        <v>7.58</v>
      </c>
      <c r="X30" s="203">
        <v>36.159999999999997</v>
      </c>
      <c r="Y30" s="203">
        <v>0</v>
      </c>
      <c r="Z30" s="203">
        <v>54.45</v>
      </c>
      <c r="AA30" s="203">
        <v>16.670000000000002</v>
      </c>
      <c r="AB30" s="203">
        <v>0</v>
      </c>
      <c r="AC30" s="203">
        <v>18.86</v>
      </c>
      <c r="AD30" s="203">
        <v>0</v>
      </c>
      <c r="AE30" s="203">
        <v>0</v>
      </c>
      <c r="AF30" s="203">
        <v>0</v>
      </c>
      <c r="AG30" s="203">
        <v>-0.24</v>
      </c>
      <c r="AH30" s="203">
        <v>0</v>
      </c>
      <c r="AI30" s="203">
        <v>0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21.46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48.25</v>
      </c>
      <c r="L31" s="203">
        <v>62.97</v>
      </c>
      <c r="M31" s="203">
        <v>0</v>
      </c>
      <c r="N31" s="203">
        <v>28.95</v>
      </c>
      <c r="O31" s="203">
        <v>48.62</v>
      </c>
      <c r="P31" s="203">
        <v>60.06</v>
      </c>
      <c r="Q31" s="203">
        <v>5.35</v>
      </c>
      <c r="R31" s="203">
        <v>9.65</v>
      </c>
      <c r="S31" s="203">
        <v>5.79</v>
      </c>
      <c r="T31" s="203">
        <v>0</v>
      </c>
      <c r="U31" s="203">
        <v>185.73</v>
      </c>
      <c r="V31" s="203">
        <v>5.08</v>
      </c>
      <c r="W31" s="203">
        <v>7.58</v>
      </c>
      <c r="X31" s="203">
        <v>36.159999999999997</v>
      </c>
      <c r="Y31" s="203">
        <v>0</v>
      </c>
      <c r="Z31" s="203">
        <v>54.45</v>
      </c>
      <c r="AA31" s="203">
        <v>16.670000000000002</v>
      </c>
      <c r="AB31" s="203">
        <v>0</v>
      </c>
      <c r="AC31" s="203">
        <v>18.86</v>
      </c>
      <c r="AD31" s="203">
        <v>0</v>
      </c>
      <c r="AE31" s="203">
        <v>0</v>
      </c>
      <c r="AF31" s="203">
        <v>0</v>
      </c>
      <c r="AG31" s="203">
        <v>-0.24</v>
      </c>
      <c r="AH31" s="203">
        <v>0</v>
      </c>
      <c r="AI31" s="203">
        <v>0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48.25</v>
      </c>
      <c r="L32" s="203">
        <v>62.97</v>
      </c>
      <c r="M32" s="203">
        <v>0</v>
      </c>
      <c r="N32" s="203">
        <v>28.95</v>
      </c>
      <c r="O32" s="203">
        <v>48.62</v>
      </c>
      <c r="P32" s="203">
        <v>60.06</v>
      </c>
      <c r="Q32" s="203">
        <v>5.35</v>
      </c>
      <c r="R32" s="203">
        <v>9.65</v>
      </c>
      <c r="S32" s="203">
        <v>5.79</v>
      </c>
      <c r="T32" s="203">
        <v>0</v>
      </c>
      <c r="U32" s="203">
        <v>185.73</v>
      </c>
      <c r="V32" s="203">
        <v>5.08</v>
      </c>
      <c r="W32" s="203">
        <v>7.58</v>
      </c>
      <c r="X32" s="203">
        <v>36.159999999999997</v>
      </c>
      <c r="Y32" s="203">
        <v>0</v>
      </c>
      <c r="Z32" s="203">
        <v>54.45</v>
      </c>
      <c r="AA32" s="203">
        <v>16.670000000000002</v>
      </c>
      <c r="AB32" s="203">
        <v>0</v>
      </c>
      <c r="AC32" s="203">
        <v>18.86</v>
      </c>
      <c r="AD32" s="203">
        <v>0</v>
      </c>
      <c r="AE32" s="203">
        <v>0</v>
      </c>
      <c r="AF32" s="203">
        <v>0</v>
      </c>
      <c r="AG32" s="203">
        <v>-0.24</v>
      </c>
      <c r="AH32" s="203">
        <v>0</v>
      </c>
      <c r="AI32" s="203">
        <v>0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48.25</v>
      </c>
      <c r="L33" s="203">
        <v>62.97</v>
      </c>
      <c r="M33" s="203">
        <v>0</v>
      </c>
      <c r="N33" s="203">
        <v>28.95</v>
      </c>
      <c r="O33" s="203">
        <v>48.62</v>
      </c>
      <c r="P33" s="203">
        <v>60.06</v>
      </c>
      <c r="Q33" s="203">
        <v>5.35</v>
      </c>
      <c r="R33" s="203">
        <v>9.65</v>
      </c>
      <c r="S33" s="203">
        <v>5.79</v>
      </c>
      <c r="T33" s="203">
        <v>0</v>
      </c>
      <c r="U33" s="203">
        <v>185.73</v>
      </c>
      <c r="V33" s="203">
        <v>5.08</v>
      </c>
      <c r="W33" s="203">
        <v>7.58</v>
      </c>
      <c r="X33" s="203">
        <v>36.159999999999997</v>
      </c>
      <c r="Y33" s="203">
        <v>0</v>
      </c>
      <c r="Z33" s="203">
        <v>54.45</v>
      </c>
      <c r="AA33" s="203">
        <v>16.670000000000002</v>
      </c>
      <c r="AB33" s="203">
        <v>0</v>
      </c>
      <c r="AC33" s="203">
        <v>18.86</v>
      </c>
      <c r="AD33" s="203">
        <v>0</v>
      </c>
      <c r="AE33" s="203">
        <v>0</v>
      </c>
      <c r="AF33" s="203">
        <v>0</v>
      </c>
      <c r="AG33" s="203">
        <v>-0.24</v>
      </c>
      <c r="AH33" s="203">
        <v>0</v>
      </c>
      <c r="AI33" s="203">
        <v>0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24.12</v>
      </c>
      <c r="L34" s="203">
        <v>18.329999999999998</v>
      </c>
      <c r="M34" s="203">
        <v>0</v>
      </c>
      <c r="N34" s="203">
        <v>28.95</v>
      </c>
      <c r="O34" s="203">
        <v>48.62</v>
      </c>
      <c r="P34" s="203">
        <v>60.06</v>
      </c>
      <c r="Q34" s="203">
        <v>5.35</v>
      </c>
      <c r="R34" s="203">
        <v>9.65</v>
      </c>
      <c r="S34" s="203">
        <v>5.79</v>
      </c>
      <c r="T34" s="203">
        <v>0</v>
      </c>
      <c r="U34" s="203">
        <v>185.73</v>
      </c>
      <c r="V34" s="203">
        <v>5.08</v>
      </c>
      <c r="W34" s="203">
        <v>7.58</v>
      </c>
      <c r="X34" s="203">
        <v>36.159999999999997</v>
      </c>
      <c r="Y34" s="203">
        <v>0</v>
      </c>
      <c r="Z34" s="203">
        <v>54.45</v>
      </c>
      <c r="AA34" s="203">
        <v>9.65</v>
      </c>
      <c r="AB34" s="203">
        <v>0</v>
      </c>
      <c r="AC34" s="203">
        <v>18.86</v>
      </c>
      <c r="AD34" s="203">
        <v>0</v>
      </c>
      <c r="AE34" s="203">
        <v>0</v>
      </c>
      <c r="AF34" s="203">
        <v>0</v>
      </c>
      <c r="AG34" s="203">
        <v>-0.24</v>
      </c>
      <c r="AH34" s="203">
        <v>0</v>
      </c>
      <c r="AI34" s="203">
        <v>0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26.12</v>
      </c>
      <c r="L35" s="203">
        <v>18.34</v>
      </c>
      <c r="M35" s="203">
        <v>0</v>
      </c>
      <c r="N35" s="203">
        <v>28.95</v>
      </c>
      <c r="O35" s="203">
        <v>48.62</v>
      </c>
      <c r="P35" s="203">
        <v>60.06</v>
      </c>
      <c r="Q35" s="203">
        <v>5.35</v>
      </c>
      <c r="R35" s="203">
        <v>9.65</v>
      </c>
      <c r="S35" s="203">
        <v>5.79</v>
      </c>
      <c r="T35" s="203">
        <v>0</v>
      </c>
      <c r="U35" s="203">
        <v>185.73</v>
      </c>
      <c r="V35" s="203">
        <v>5.08</v>
      </c>
      <c r="W35" s="203">
        <v>7.58</v>
      </c>
      <c r="X35" s="203">
        <v>36.159999999999997</v>
      </c>
      <c r="Y35" s="203">
        <v>0</v>
      </c>
      <c r="Z35" s="203">
        <v>54.45</v>
      </c>
      <c r="AA35" s="203">
        <v>9.82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-0.24</v>
      </c>
      <c r="AH35" s="203">
        <v>0</v>
      </c>
      <c r="AI35" s="203">
        <v>0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24.24</v>
      </c>
      <c r="L36" s="203">
        <v>18.34</v>
      </c>
      <c r="M36" s="203">
        <v>0</v>
      </c>
      <c r="N36" s="203">
        <v>28.95</v>
      </c>
      <c r="O36" s="203">
        <v>48.62</v>
      </c>
      <c r="P36" s="203">
        <v>60.06</v>
      </c>
      <c r="Q36" s="203">
        <v>5.35</v>
      </c>
      <c r="R36" s="203">
        <v>9.65</v>
      </c>
      <c r="S36" s="203">
        <v>5.79</v>
      </c>
      <c r="T36" s="203">
        <v>0</v>
      </c>
      <c r="U36" s="203">
        <v>185.73</v>
      </c>
      <c r="V36" s="203">
        <v>5.08</v>
      </c>
      <c r="W36" s="203">
        <v>7.58</v>
      </c>
      <c r="X36" s="203">
        <v>36.159999999999997</v>
      </c>
      <c r="Y36" s="203">
        <v>0</v>
      </c>
      <c r="Z36" s="203">
        <v>54.45</v>
      </c>
      <c r="AA36" s="203">
        <v>9.82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-0.24</v>
      </c>
      <c r="AH36" s="203">
        <v>0</v>
      </c>
      <c r="AI36" s="203">
        <v>0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24.12</v>
      </c>
      <c r="L37" s="203">
        <v>18.34</v>
      </c>
      <c r="M37" s="203">
        <v>0</v>
      </c>
      <c r="N37" s="203">
        <v>28.95</v>
      </c>
      <c r="O37" s="203">
        <v>48.62</v>
      </c>
      <c r="P37" s="203">
        <v>60.06</v>
      </c>
      <c r="Q37" s="203">
        <v>4.62</v>
      </c>
      <c r="R37" s="203">
        <v>9.65</v>
      </c>
      <c r="S37" s="203">
        <v>5.79</v>
      </c>
      <c r="T37" s="203">
        <v>0</v>
      </c>
      <c r="U37" s="203">
        <v>185.73</v>
      </c>
      <c r="V37" s="203">
        <v>5.08</v>
      </c>
      <c r="W37" s="203">
        <v>7.58</v>
      </c>
      <c r="X37" s="203">
        <v>36.159999999999997</v>
      </c>
      <c r="Y37" s="203">
        <v>0</v>
      </c>
      <c r="Z37" s="203">
        <v>54.45</v>
      </c>
      <c r="AA37" s="203">
        <v>10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-0.24</v>
      </c>
      <c r="AH37" s="203">
        <v>0</v>
      </c>
      <c r="AI37" s="203">
        <v>0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24.24</v>
      </c>
      <c r="L38" s="203">
        <v>18.34</v>
      </c>
      <c r="M38" s="203">
        <v>0</v>
      </c>
      <c r="N38" s="203">
        <v>28.95</v>
      </c>
      <c r="O38" s="203">
        <v>48.62</v>
      </c>
      <c r="P38" s="203">
        <v>60.06</v>
      </c>
      <c r="Q38" s="203">
        <v>4.62</v>
      </c>
      <c r="R38" s="203">
        <v>9.65</v>
      </c>
      <c r="S38" s="203">
        <v>5.79</v>
      </c>
      <c r="T38" s="203">
        <v>0</v>
      </c>
      <c r="U38" s="203">
        <v>185.73</v>
      </c>
      <c r="V38" s="203">
        <v>5.08</v>
      </c>
      <c r="W38" s="203">
        <v>7.58</v>
      </c>
      <c r="X38" s="203">
        <v>36.159999999999997</v>
      </c>
      <c r="Y38" s="203">
        <v>0</v>
      </c>
      <c r="Z38" s="203">
        <v>54.45</v>
      </c>
      <c r="AA38" s="203">
        <v>10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-0.24</v>
      </c>
      <c r="AH38" s="203">
        <v>0</v>
      </c>
      <c r="AI38" s="203">
        <v>0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26.12</v>
      </c>
      <c r="L39" s="203">
        <v>18.34</v>
      </c>
      <c r="M39" s="203">
        <v>0</v>
      </c>
      <c r="N39" s="203">
        <v>28.95</v>
      </c>
      <c r="O39" s="203">
        <v>48.62</v>
      </c>
      <c r="P39" s="203">
        <v>60.06</v>
      </c>
      <c r="Q39" s="203">
        <v>2.62</v>
      </c>
      <c r="R39" s="203">
        <v>2.9</v>
      </c>
      <c r="S39" s="203">
        <v>1.93</v>
      </c>
      <c r="T39" s="203">
        <v>0</v>
      </c>
      <c r="U39" s="203">
        <v>185.73</v>
      </c>
      <c r="V39" s="203">
        <v>5.08</v>
      </c>
      <c r="W39" s="203">
        <v>4.75</v>
      </c>
      <c r="X39" s="203">
        <v>36.159999999999997</v>
      </c>
      <c r="Y39" s="203">
        <v>0</v>
      </c>
      <c r="Z39" s="203">
        <v>54.45</v>
      </c>
      <c r="AA39" s="203">
        <v>10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-0.24</v>
      </c>
      <c r="AH39" s="203">
        <v>0</v>
      </c>
      <c r="AI39" s="203">
        <v>0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24.24</v>
      </c>
      <c r="L40" s="203">
        <v>18.34</v>
      </c>
      <c r="M40" s="203">
        <v>0</v>
      </c>
      <c r="N40" s="203">
        <v>28.95</v>
      </c>
      <c r="O40" s="203">
        <v>48.62</v>
      </c>
      <c r="P40" s="203">
        <v>60.06</v>
      </c>
      <c r="Q40" s="203">
        <v>2.62</v>
      </c>
      <c r="R40" s="203">
        <v>2.9</v>
      </c>
      <c r="S40" s="203">
        <v>1.93</v>
      </c>
      <c r="T40" s="203">
        <v>0</v>
      </c>
      <c r="U40" s="203">
        <v>185.73</v>
      </c>
      <c r="V40" s="203">
        <v>5.08</v>
      </c>
      <c r="W40" s="203">
        <v>4.75</v>
      </c>
      <c r="X40" s="203">
        <v>36.159999999999997</v>
      </c>
      <c r="Y40" s="203">
        <v>0</v>
      </c>
      <c r="Z40" s="203">
        <v>54.45</v>
      </c>
      <c r="AA40" s="203">
        <v>10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-0.24</v>
      </c>
      <c r="AH40" s="203">
        <v>0</v>
      </c>
      <c r="AI40" s="203">
        <v>0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24.12</v>
      </c>
      <c r="L41" s="203">
        <v>18.34</v>
      </c>
      <c r="M41" s="203">
        <v>0</v>
      </c>
      <c r="N41" s="203">
        <v>28.95</v>
      </c>
      <c r="O41" s="203">
        <v>48.62</v>
      </c>
      <c r="P41" s="203">
        <v>60.06</v>
      </c>
      <c r="Q41" s="203">
        <v>2.62</v>
      </c>
      <c r="R41" s="203">
        <v>2.9</v>
      </c>
      <c r="S41" s="203">
        <v>1.93</v>
      </c>
      <c r="T41" s="203">
        <v>0</v>
      </c>
      <c r="U41" s="203">
        <v>185.73</v>
      </c>
      <c r="V41" s="203">
        <v>5.08</v>
      </c>
      <c r="W41" s="203">
        <v>4.75</v>
      </c>
      <c r="X41" s="203">
        <v>36.159999999999997</v>
      </c>
      <c r="Y41" s="203">
        <v>0</v>
      </c>
      <c r="Z41" s="203">
        <v>54.45</v>
      </c>
      <c r="AA41" s="203">
        <v>10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-0.24</v>
      </c>
      <c r="AH41" s="203">
        <v>0</v>
      </c>
      <c r="AI41" s="203">
        <v>0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24.12</v>
      </c>
      <c r="L42" s="203">
        <v>18.34</v>
      </c>
      <c r="M42" s="203">
        <v>0</v>
      </c>
      <c r="N42" s="203">
        <v>28.95</v>
      </c>
      <c r="O42" s="203">
        <v>48.62</v>
      </c>
      <c r="P42" s="203">
        <v>60.06</v>
      </c>
      <c r="Q42" s="203">
        <v>2.62</v>
      </c>
      <c r="R42" s="203">
        <v>2.9</v>
      </c>
      <c r="S42" s="203">
        <v>1.93</v>
      </c>
      <c r="T42" s="203">
        <v>0</v>
      </c>
      <c r="U42" s="203">
        <v>185.73</v>
      </c>
      <c r="V42" s="203">
        <v>5.08</v>
      </c>
      <c r="W42" s="203">
        <v>4.75</v>
      </c>
      <c r="X42" s="203">
        <v>36.159999999999997</v>
      </c>
      <c r="Y42" s="203">
        <v>0</v>
      </c>
      <c r="Z42" s="203">
        <v>54.45</v>
      </c>
      <c r="AA42" s="203">
        <v>10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-0.24</v>
      </c>
      <c r="AH42" s="203">
        <v>0</v>
      </c>
      <c r="AI42" s="203">
        <v>0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24.12</v>
      </c>
      <c r="L43" s="203">
        <v>18.329999999999998</v>
      </c>
      <c r="M43" s="203">
        <v>0</v>
      </c>
      <c r="N43" s="203">
        <v>28.95</v>
      </c>
      <c r="O43" s="203">
        <v>48.62</v>
      </c>
      <c r="P43" s="203">
        <v>60.06</v>
      </c>
      <c r="Q43" s="203">
        <v>2.62</v>
      </c>
      <c r="R43" s="203">
        <v>2.9</v>
      </c>
      <c r="S43" s="203">
        <v>1.93</v>
      </c>
      <c r="T43" s="203">
        <v>0</v>
      </c>
      <c r="U43" s="203">
        <v>185.73</v>
      </c>
      <c r="V43" s="203">
        <v>5.08</v>
      </c>
      <c r="W43" s="203">
        <v>4.75</v>
      </c>
      <c r="X43" s="203">
        <v>36.159999999999997</v>
      </c>
      <c r="Y43" s="203">
        <v>0</v>
      </c>
      <c r="Z43" s="203">
        <v>54.45</v>
      </c>
      <c r="AA43" s="203">
        <v>10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-0.24</v>
      </c>
      <c r="AH43" s="203">
        <v>0</v>
      </c>
      <c r="AI43" s="203">
        <v>0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24.12</v>
      </c>
      <c r="L44" s="203">
        <v>18.329999999999998</v>
      </c>
      <c r="M44" s="203">
        <v>0</v>
      </c>
      <c r="N44" s="203">
        <v>28.95</v>
      </c>
      <c r="O44" s="203">
        <v>48.62</v>
      </c>
      <c r="P44" s="203">
        <v>60.06</v>
      </c>
      <c r="Q44" s="203">
        <v>2.62</v>
      </c>
      <c r="R44" s="203">
        <v>2.9</v>
      </c>
      <c r="S44" s="203">
        <v>1.93</v>
      </c>
      <c r="T44" s="203">
        <v>0</v>
      </c>
      <c r="U44" s="203">
        <v>185.73</v>
      </c>
      <c r="V44" s="203">
        <v>5.08</v>
      </c>
      <c r="W44" s="203">
        <v>4.75</v>
      </c>
      <c r="X44" s="203">
        <v>36.159999999999997</v>
      </c>
      <c r="Y44" s="203">
        <v>0</v>
      </c>
      <c r="Z44" s="203">
        <v>54.45</v>
      </c>
      <c r="AA44" s="203">
        <v>10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-0.24</v>
      </c>
      <c r="AH44" s="203">
        <v>0</v>
      </c>
      <c r="AI44" s="203">
        <v>0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24.12</v>
      </c>
      <c r="L45" s="203">
        <v>18.329999999999998</v>
      </c>
      <c r="M45" s="203">
        <v>0</v>
      </c>
      <c r="N45" s="203">
        <v>28.95</v>
      </c>
      <c r="O45" s="203">
        <v>48.62</v>
      </c>
      <c r="P45" s="203">
        <v>60.06</v>
      </c>
      <c r="Q45" s="203">
        <v>2.62</v>
      </c>
      <c r="R45" s="203">
        <v>2.9</v>
      </c>
      <c r="S45" s="203">
        <v>1.93</v>
      </c>
      <c r="T45" s="203">
        <v>0</v>
      </c>
      <c r="U45" s="203">
        <v>185.73</v>
      </c>
      <c r="V45" s="203">
        <v>5.08</v>
      </c>
      <c r="W45" s="203">
        <v>4.75</v>
      </c>
      <c r="X45" s="203">
        <v>36.159999999999997</v>
      </c>
      <c r="Y45" s="203">
        <v>0</v>
      </c>
      <c r="Z45" s="203">
        <v>54.45</v>
      </c>
      <c r="AA45" s="203">
        <v>10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-0.24</v>
      </c>
      <c r="AH45" s="203">
        <v>0</v>
      </c>
      <c r="AI45" s="203">
        <v>0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24.12</v>
      </c>
      <c r="L46" s="203">
        <v>18.329999999999998</v>
      </c>
      <c r="M46" s="203">
        <v>0</v>
      </c>
      <c r="N46" s="203">
        <v>28.95</v>
      </c>
      <c r="O46" s="203">
        <v>48.62</v>
      </c>
      <c r="P46" s="203">
        <v>60.06</v>
      </c>
      <c r="Q46" s="203">
        <v>2.62</v>
      </c>
      <c r="R46" s="203">
        <v>2.9</v>
      </c>
      <c r="S46" s="203">
        <v>1.93</v>
      </c>
      <c r="T46" s="203">
        <v>0</v>
      </c>
      <c r="U46" s="203">
        <v>185.73</v>
      </c>
      <c r="V46" s="203">
        <v>5.08</v>
      </c>
      <c r="W46" s="203">
        <v>4.75</v>
      </c>
      <c r="X46" s="203">
        <v>36.159999999999997</v>
      </c>
      <c r="Y46" s="203">
        <v>0</v>
      </c>
      <c r="Z46" s="203">
        <v>54.45</v>
      </c>
      <c r="AA46" s="203">
        <v>10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-0.24</v>
      </c>
      <c r="AH46" s="203">
        <v>0</v>
      </c>
      <c r="AI46" s="203">
        <v>0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24.12</v>
      </c>
      <c r="L47" s="203">
        <v>18.329999999999998</v>
      </c>
      <c r="M47" s="203">
        <v>0</v>
      </c>
      <c r="N47" s="203">
        <v>28.95</v>
      </c>
      <c r="O47" s="203">
        <v>48.62</v>
      </c>
      <c r="P47" s="203">
        <v>60.06</v>
      </c>
      <c r="Q47" s="203">
        <v>0.97</v>
      </c>
      <c r="R47" s="203">
        <v>2.9</v>
      </c>
      <c r="S47" s="203">
        <v>1.93</v>
      </c>
      <c r="T47" s="203">
        <v>0</v>
      </c>
      <c r="U47" s="203">
        <v>187.25</v>
      </c>
      <c r="V47" s="203">
        <v>5.08</v>
      </c>
      <c r="W47" s="203">
        <v>4.82</v>
      </c>
      <c r="X47" s="203">
        <v>36.159999999999997</v>
      </c>
      <c r="Y47" s="203">
        <v>0</v>
      </c>
      <c r="Z47" s="203">
        <v>54.45</v>
      </c>
      <c r="AA47" s="203">
        <v>10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-0.24</v>
      </c>
      <c r="AH47" s="203">
        <v>0</v>
      </c>
      <c r="AI47" s="203">
        <v>0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24.13</v>
      </c>
      <c r="L48" s="203">
        <v>18.329999999999998</v>
      </c>
      <c r="M48" s="203">
        <v>0</v>
      </c>
      <c r="N48" s="203">
        <v>28.95</v>
      </c>
      <c r="O48" s="203">
        <v>48.62</v>
      </c>
      <c r="P48" s="203">
        <v>60.06</v>
      </c>
      <c r="Q48" s="203">
        <v>0.97</v>
      </c>
      <c r="R48" s="203">
        <v>2.9</v>
      </c>
      <c r="S48" s="203">
        <v>1.93</v>
      </c>
      <c r="T48" s="203">
        <v>0</v>
      </c>
      <c r="U48" s="203">
        <v>187.25</v>
      </c>
      <c r="V48" s="203">
        <v>5.08</v>
      </c>
      <c r="W48" s="203">
        <v>4.82</v>
      </c>
      <c r="X48" s="203">
        <v>36.159999999999997</v>
      </c>
      <c r="Y48" s="203">
        <v>0</v>
      </c>
      <c r="Z48" s="203">
        <v>54.45</v>
      </c>
      <c r="AA48" s="203">
        <v>10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-0.24</v>
      </c>
      <c r="AH48" s="203">
        <v>0</v>
      </c>
      <c r="AI48" s="203">
        <v>0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24.12</v>
      </c>
      <c r="L49" s="203">
        <v>18.34</v>
      </c>
      <c r="M49" s="203">
        <v>0</v>
      </c>
      <c r="N49" s="203">
        <v>28.95</v>
      </c>
      <c r="O49" s="203">
        <v>48.62</v>
      </c>
      <c r="P49" s="203">
        <v>60.06</v>
      </c>
      <c r="Q49" s="203">
        <v>0.97</v>
      </c>
      <c r="R49" s="203">
        <v>2.9</v>
      </c>
      <c r="S49" s="203">
        <v>1.93</v>
      </c>
      <c r="T49" s="203">
        <v>0</v>
      </c>
      <c r="U49" s="203">
        <v>188.13</v>
      </c>
      <c r="V49" s="203">
        <v>5.08</v>
      </c>
      <c r="W49" s="203">
        <v>4.82</v>
      </c>
      <c r="X49" s="203">
        <v>36.159999999999997</v>
      </c>
      <c r="Y49" s="203">
        <v>0</v>
      </c>
      <c r="Z49" s="203">
        <v>54.45</v>
      </c>
      <c r="AA49" s="203">
        <v>10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-0.24</v>
      </c>
      <c r="AH49" s="203">
        <v>0</v>
      </c>
      <c r="AI49" s="203">
        <v>0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24.12</v>
      </c>
      <c r="L50" s="203">
        <v>18.34</v>
      </c>
      <c r="M50" s="203">
        <v>0</v>
      </c>
      <c r="N50" s="203">
        <v>28.95</v>
      </c>
      <c r="O50" s="203">
        <v>48.62</v>
      </c>
      <c r="P50" s="203">
        <v>60.06</v>
      </c>
      <c r="Q50" s="203">
        <v>0.97</v>
      </c>
      <c r="R50" s="203">
        <v>2.9</v>
      </c>
      <c r="S50" s="203">
        <v>1.93</v>
      </c>
      <c r="T50" s="203">
        <v>0</v>
      </c>
      <c r="U50" s="203">
        <v>188.13</v>
      </c>
      <c r="V50" s="203">
        <v>5.08</v>
      </c>
      <c r="W50" s="203">
        <v>4.82</v>
      </c>
      <c r="X50" s="203">
        <v>36.159999999999997</v>
      </c>
      <c r="Y50" s="203">
        <v>0</v>
      </c>
      <c r="Z50" s="203">
        <v>54.45</v>
      </c>
      <c r="AA50" s="203">
        <v>10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-0.24</v>
      </c>
      <c r="AH50" s="203">
        <v>0</v>
      </c>
      <c r="AI50" s="203">
        <v>0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24.12</v>
      </c>
      <c r="L51" s="203">
        <v>18.34</v>
      </c>
      <c r="M51" s="203">
        <v>0</v>
      </c>
      <c r="N51" s="203">
        <v>28.95</v>
      </c>
      <c r="O51" s="203">
        <v>48.62</v>
      </c>
      <c r="P51" s="203">
        <v>60.06</v>
      </c>
      <c r="Q51" s="203">
        <v>0.97</v>
      </c>
      <c r="R51" s="203">
        <v>2.9</v>
      </c>
      <c r="S51" s="203">
        <v>1.93</v>
      </c>
      <c r="T51" s="203">
        <v>0</v>
      </c>
      <c r="U51" s="203">
        <v>188.13</v>
      </c>
      <c r="V51" s="203">
        <v>0</v>
      </c>
      <c r="W51" s="203">
        <v>4.82</v>
      </c>
      <c r="X51" s="203">
        <v>17.37</v>
      </c>
      <c r="Y51" s="203">
        <v>0</v>
      </c>
      <c r="Z51" s="203">
        <v>53.03</v>
      </c>
      <c r="AA51" s="203">
        <v>10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-0.24</v>
      </c>
      <c r="AH51" s="203">
        <v>0</v>
      </c>
      <c r="AI51" s="203">
        <v>0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24.12</v>
      </c>
      <c r="L52" s="203">
        <v>18.34</v>
      </c>
      <c r="M52" s="203">
        <v>0</v>
      </c>
      <c r="N52" s="203">
        <v>28.95</v>
      </c>
      <c r="O52" s="203">
        <v>48.62</v>
      </c>
      <c r="P52" s="203">
        <v>60.06</v>
      </c>
      <c r="Q52" s="203">
        <v>0.97</v>
      </c>
      <c r="R52" s="203">
        <v>2.9</v>
      </c>
      <c r="S52" s="203">
        <v>1.93</v>
      </c>
      <c r="T52" s="203">
        <v>0</v>
      </c>
      <c r="U52" s="203">
        <v>188.13</v>
      </c>
      <c r="V52" s="203">
        <v>0</v>
      </c>
      <c r="W52" s="203">
        <v>4.82</v>
      </c>
      <c r="X52" s="203">
        <v>17.37</v>
      </c>
      <c r="Y52" s="203">
        <v>0</v>
      </c>
      <c r="Z52" s="203">
        <v>53.03</v>
      </c>
      <c r="AA52" s="203">
        <v>10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-0.24</v>
      </c>
      <c r="AH52" s="203">
        <v>0</v>
      </c>
      <c r="AI52" s="203">
        <v>0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24.12</v>
      </c>
      <c r="L53" s="203">
        <v>18.34</v>
      </c>
      <c r="M53" s="203">
        <v>0</v>
      </c>
      <c r="N53" s="203">
        <v>28.95</v>
      </c>
      <c r="O53" s="203">
        <v>48.62</v>
      </c>
      <c r="P53" s="203">
        <v>60.06</v>
      </c>
      <c r="Q53" s="203">
        <v>0.97</v>
      </c>
      <c r="R53" s="203">
        <v>2.9</v>
      </c>
      <c r="S53" s="203">
        <v>1.93</v>
      </c>
      <c r="T53" s="203">
        <v>0</v>
      </c>
      <c r="U53" s="203">
        <v>188.13</v>
      </c>
      <c r="V53" s="203">
        <v>0</v>
      </c>
      <c r="W53" s="203">
        <v>4.82</v>
      </c>
      <c r="X53" s="203">
        <v>17.37</v>
      </c>
      <c r="Y53" s="203">
        <v>0</v>
      </c>
      <c r="Z53" s="203">
        <v>26.06</v>
      </c>
      <c r="AA53" s="203">
        <v>10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-0.24</v>
      </c>
      <c r="AH53" s="203">
        <v>0</v>
      </c>
      <c r="AI53" s="203">
        <v>0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24.12</v>
      </c>
      <c r="L54" s="203">
        <v>18.34</v>
      </c>
      <c r="M54" s="203">
        <v>0</v>
      </c>
      <c r="N54" s="203">
        <v>28.95</v>
      </c>
      <c r="O54" s="203">
        <v>48.62</v>
      </c>
      <c r="P54" s="203">
        <v>60.06</v>
      </c>
      <c r="Q54" s="203">
        <v>0.97</v>
      </c>
      <c r="R54" s="203">
        <v>2.9</v>
      </c>
      <c r="S54" s="203">
        <v>1.93</v>
      </c>
      <c r="T54" s="203">
        <v>0</v>
      </c>
      <c r="U54" s="203">
        <v>188.13</v>
      </c>
      <c r="V54" s="203">
        <v>0</v>
      </c>
      <c r="W54" s="203">
        <v>4.82</v>
      </c>
      <c r="X54" s="203">
        <v>17.37</v>
      </c>
      <c r="Y54" s="203">
        <v>0</v>
      </c>
      <c r="Z54" s="203">
        <v>26.06</v>
      </c>
      <c r="AA54" s="203">
        <v>10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-0.24</v>
      </c>
      <c r="AH54" s="203">
        <v>0</v>
      </c>
      <c r="AI54" s="203">
        <v>0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24.12</v>
      </c>
      <c r="L55" s="203">
        <v>18.34</v>
      </c>
      <c r="M55" s="203">
        <v>0</v>
      </c>
      <c r="N55" s="203">
        <v>28.95</v>
      </c>
      <c r="O55" s="203">
        <v>48.62</v>
      </c>
      <c r="P55" s="203">
        <v>60.06</v>
      </c>
      <c r="Q55" s="203">
        <v>0.84</v>
      </c>
      <c r="R55" s="203">
        <v>2.9</v>
      </c>
      <c r="S55" s="203">
        <v>1.93</v>
      </c>
      <c r="T55" s="203">
        <v>0</v>
      </c>
      <c r="U55" s="203">
        <v>188.13</v>
      </c>
      <c r="V55" s="203">
        <v>0</v>
      </c>
      <c r="W55" s="203">
        <v>4.82</v>
      </c>
      <c r="X55" s="203">
        <v>17.37</v>
      </c>
      <c r="Y55" s="203">
        <v>0</v>
      </c>
      <c r="Z55" s="203">
        <v>26.06</v>
      </c>
      <c r="AA55" s="203">
        <v>10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-0.24</v>
      </c>
      <c r="AH55" s="203">
        <v>0</v>
      </c>
      <c r="AI55" s="203">
        <v>0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24.12</v>
      </c>
      <c r="L56" s="203">
        <v>18.34</v>
      </c>
      <c r="M56" s="203">
        <v>0</v>
      </c>
      <c r="N56" s="203">
        <v>28.95</v>
      </c>
      <c r="O56" s="203">
        <v>48.62</v>
      </c>
      <c r="P56" s="203">
        <v>60.06</v>
      </c>
      <c r="Q56" s="203">
        <v>0.84</v>
      </c>
      <c r="R56" s="203">
        <v>2.9</v>
      </c>
      <c r="S56" s="203">
        <v>1.93</v>
      </c>
      <c r="T56" s="203">
        <v>0</v>
      </c>
      <c r="U56" s="203">
        <v>188.13</v>
      </c>
      <c r="V56" s="203">
        <v>0</v>
      </c>
      <c r="W56" s="203">
        <v>4.82</v>
      </c>
      <c r="X56" s="203">
        <v>17.37</v>
      </c>
      <c r="Y56" s="203">
        <v>0</v>
      </c>
      <c r="Z56" s="203">
        <v>26.06</v>
      </c>
      <c r="AA56" s="203">
        <v>10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-0.24</v>
      </c>
      <c r="AH56" s="203">
        <v>0</v>
      </c>
      <c r="AI56" s="203">
        <v>0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27.04</v>
      </c>
      <c r="L57" s="203">
        <v>18.34</v>
      </c>
      <c r="M57" s="203">
        <v>0</v>
      </c>
      <c r="N57" s="203">
        <v>28.95</v>
      </c>
      <c r="O57" s="203">
        <v>48.62</v>
      </c>
      <c r="P57" s="203">
        <v>60.06</v>
      </c>
      <c r="Q57" s="203">
        <v>0.84</v>
      </c>
      <c r="R57" s="203">
        <v>2.9</v>
      </c>
      <c r="S57" s="203">
        <v>1.93</v>
      </c>
      <c r="T57" s="203">
        <v>0</v>
      </c>
      <c r="U57" s="203">
        <v>188.13</v>
      </c>
      <c r="V57" s="203">
        <v>0</v>
      </c>
      <c r="W57" s="203">
        <v>4.82</v>
      </c>
      <c r="X57" s="203">
        <v>17.37</v>
      </c>
      <c r="Y57" s="203">
        <v>0</v>
      </c>
      <c r="Z57" s="203">
        <v>26.06</v>
      </c>
      <c r="AA57" s="203">
        <v>10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-0.24</v>
      </c>
      <c r="AH57" s="203">
        <v>0</v>
      </c>
      <c r="AI57" s="203">
        <v>0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27.04</v>
      </c>
      <c r="L58" s="203">
        <v>18.34</v>
      </c>
      <c r="M58" s="203">
        <v>0</v>
      </c>
      <c r="N58" s="203">
        <v>28.95</v>
      </c>
      <c r="O58" s="203">
        <v>48.62</v>
      </c>
      <c r="P58" s="203">
        <v>60.06</v>
      </c>
      <c r="Q58" s="203">
        <v>0.84</v>
      </c>
      <c r="R58" s="203">
        <v>2.9</v>
      </c>
      <c r="S58" s="203">
        <v>1.93</v>
      </c>
      <c r="T58" s="203">
        <v>0</v>
      </c>
      <c r="U58" s="203">
        <v>188.13</v>
      </c>
      <c r="V58" s="203">
        <v>0</v>
      </c>
      <c r="W58" s="203">
        <v>4.82</v>
      </c>
      <c r="X58" s="203">
        <v>17.37</v>
      </c>
      <c r="Y58" s="203">
        <v>0</v>
      </c>
      <c r="Z58" s="203">
        <v>26.06</v>
      </c>
      <c r="AA58" s="203">
        <v>10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-0.24</v>
      </c>
      <c r="AH58" s="203">
        <v>0</v>
      </c>
      <c r="AI58" s="203">
        <v>0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24.12</v>
      </c>
      <c r="L59" s="203">
        <v>18.34</v>
      </c>
      <c r="M59" s="203">
        <v>0</v>
      </c>
      <c r="N59" s="203">
        <v>28.95</v>
      </c>
      <c r="O59" s="203">
        <v>48.62</v>
      </c>
      <c r="P59" s="203">
        <v>60.06</v>
      </c>
      <c r="Q59" s="203">
        <v>0.96</v>
      </c>
      <c r="R59" s="203">
        <v>2.9</v>
      </c>
      <c r="S59" s="203">
        <v>1.93</v>
      </c>
      <c r="T59" s="203">
        <v>0</v>
      </c>
      <c r="U59" s="203">
        <v>188.13</v>
      </c>
      <c r="V59" s="203">
        <v>0</v>
      </c>
      <c r="W59" s="203">
        <v>4.82</v>
      </c>
      <c r="X59" s="203">
        <v>17.37</v>
      </c>
      <c r="Y59" s="203">
        <v>0</v>
      </c>
      <c r="Z59" s="203">
        <v>26.06</v>
      </c>
      <c r="AA59" s="203">
        <v>10</v>
      </c>
      <c r="AB59" s="203">
        <v>0</v>
      </c>
      <c r="AC59" s="203">
        <v>22.15</v>
      </c>
      <c r="AD59" s="203">
        <v>0</v>
      </c>
      <c r="AE59" s="203">
        <v>0</v>
      </c>
      <c r="AF59" s="203">
        <v>0</v>
      </c>
      <c r="AG59" s="203">
        <v>-0.24</v>
      </c>
      <c r="AH59" s="203">
        <v>0</v>
      </c>
      <c r="AI59" s="203">
        <v>0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24.12</v>
      </c>
      <c r="L60" s="203">
        <v>18.34</v>
      </c>
      <c r="M60" s="203">
        <v>0</v>
      </c>
      <c r="N60" s="203">
        <v>28.95</v>
      </c>
      <c r="O60" s="203">
        <v>48.62</v>
      </c>
      <c r="P60" s="203">
        <v>60.06</v>
      </c>
      <c r="Q60" s="203">
        <v>0.96</v>
      </c>
      <c r="R60" s="203">
        <v>2.9</v>
      </c>
      <c r="S60" s="203">
        <v>1.93</v>
      </c>
      <c r="T60" s="203">
        <v>0</v>
      </c>
      <c r="U60" s="203">
        <v>188.13</v>
      </c>
      <c r="V60" s="203">
        <v>0</v>
      </c>
      <c r="W60" s="203">
        <v>4.82</v>
      </c>
      <c r="X60" s="203">
        <v>17.37</v>
      </c>
      <c r="Y60" s="203">
        <v>0</v>
      </c>
      <c r="Z60" s="203">
        <v>26.06</v>
      </c>
      <c r="AA60" s="203">
        <v>10</v>
      </c>
      <c r="AB60" s="203">
        <v>0</v>
      </c>
      <c r="AC60" s="203">
        <v>22.15</v>
      </c>
      <c r="AD60" s="203">
        <v>0</v>
      </c>
      <c r="AE60" s="203">
        <v>0</v>
      </c>
      <c r="AF60" s="203">
        <v>0</v>
      </c>
      <c r="AG60" s="203">
        <v>-0.24</v>
      </c>
      <c r="AH60" s="203">
        <v>0</v>
      </c>
      <c r="AI60" s="203">
        <v>0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24.13</v>
      </c>
      <c r="L61" s="203">
        <v>18.34</v>
      </c>
      <c r="M61" s="203">
        <v>0</v>
      </c>
      <c r="N61" s="203">
        <v>28.95</v>
      </c>
      <c r="O61" s="203">
        <v>48.62</v>
      </c>
      <c r="P61" s="203">
        <v>60.06</v>
      </c>
      <c r="Q61" s="203">
        <v>0.96</v>
      </c>
      <c r="R61" s="203">
        <v>2.9</v>
      </c>
      <c r="S61" s="203">
        <v>1.93</v>
      </c>
      <c r="T61" s="203">
        <v>0</v>
      </c>
      <c r="U61" s="203">
        <v>188.13</v>
      </c>
      <c r="V61" s="203">
        <v>0</v>
      </c>
      <c r="W61" s="203">
        <v>4.82</v>
      </c>
      <c r="X61" s="203">
        <v>17.37</v>
      </c>
      <c r="Y61" s="203">
        <v>0</v>
      </c>
      <c r="Z61" s="203">
        <v>26.06</v>
      </c>
      <c r="AA61" s="203">
        <v>10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-0.24</v>
      </c>
      <c r="AH61" s="203">
        <v>0</v>
      </c>
      <c r="AI61" s="203">
        <v>0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24.12</v>
      </c>
      <c r="L62" s="203">
        <v>18.34</v>
      </c>
      <c r="M62" s="203">
        <v>0</v>
      </c>
      <c r="N62" s="203">
        <v>28.95</v>
      </c>
      <c r="O62" s="203">
        <v>48.62</v>
      </c>
      <c r="P62" s="203">
        <v>60.06</v>
      </c>
      <c r="Q62" s="203">
        <v>0.96</v>
      </c>
      <c r="R62" s="203">
        <v>2.9</v>
      </c>
      <c r="S62" s="203">
        <v>1.93</v>
      </c>
      <c r="T62" s="203">
        <v>0</v>
      </c>
      <c r="U62" s="203">
        <v>188.13</v>
      </c>
      <c r="V62" s="203">
        <v>0</v>
      </c>
      <c r="W62" s="203">
        <v>4.82</v>
      </c>
      <c r="X62" s="203">
        <v>17.37</v>
      </c>
      <c r="Y62" s="203">
        <v>0</v>
      </c>
      <c r="Z62" s="203">
        <v>26.06</v>
      </c>
      <c r="AA62" s="203">
        <v>10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-0.24</v>
      </c>
      <c r="AH62" s="203">
        <v>0</v>
      </c>
      <c r="AI62" s="203">
        <v>0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24.12</v>
      </c>
      <c r="L63" s="203">
        <v>18.34</v>
      </c>
      <c r="M63" s="203">
        <v>0</v>
      </c>
      <c r="N63" s="203">
        <v>28.95</v>
      </c>
      <c r="O63" s="203">
        <v>48.62</v>
      </c>
      <c r="P63" s="203">
        <v>60.06</v>
      </c>
      <c r="Q63" s="203">
        <v>0.96</v>
      </c>
      <c r="R63" s="203">
        <v>2.9</v>
      </c>
      <c r="S63" s="203">
        <v>1.93</v>
      </c>
      <c r="T63" s="203">
        <v>0</v>
      </c>
      <c r="U63" s="203">
        <v>188.13</v>
      </c>
      <c r="V63" s="203">
        <v>0</v>
      </c>
      <c r="W63" s="203">
        <v>4.82</v>
      </c>
      <c r="X63" s="203">
        <v>17.37</v>
      </c>
      <c r="Y63" s="203">
        <v>0</v>
      </c>
      <c r="Z63" s="203">
        <v>26.06</v>
      </c>
      <c r="AA63" s="203">
        <v>10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-0.24</v>
      </c>
      <c r="AH63" s="203">
        <v>0</v>
      </c>
      <c r="AI63" s="203">
        <v>0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24.12</v>
      </c>
      <c r="L64" s="203">
        <v>18.34</v>
      </c>
      <c r="M64" s="203">
        <v>0</v>
      </c>
      <c r="N64" s="203">
        <v>28.95</v>
      </c>
      <c r="O64" s="203">
        <v>48.62</v>
      </c>
      <c r="P64" s="203">
        <v>60.06</v>
      </c>
      <c r="Q64" s="203">
        <v>0.96</v>
      </c>
      <c r="R64" s="203">
        <v>2.9</v>
      </c>
      <c r="S64" s="203">
        <v>1.93</v>
      </c>
      <c r="T64" s="203">
        <v>0</v>
      </c>
      <c r="U64" s="203">
        <v>188.13</v>
      </c>
      <c r="V64" s="203">
        <v>0</v>
      </c>
      <c r="W64" s="203">
        <v>4.82</v>
      </c>
      <c r="X64" s="203">
        <v>17.37</v>
      </c>
      <c r="Y64" s="203">
        <v>0</v>
      </c>
      <c r="Z64" s="203">
        <v>26.06</v>
      </c>
      <c r="AA64" s="203">
        <v>10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-0.24</v>
      </c>
      <c r="AH64" s="203">
        <v>0</v>
      </c>
      <c r="AI64" s="203">
        <v>0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24.12</v>
      </c>
      <c r="L65" s="203">
        <v>18.329999999999998</v>
      </c>
      <c r="M65" s="203">
        <v>0</v>
      </c>
      <c r="N65" s="203">
        <v>28.95</v>
      </c>
      <c r="O65" s="203">
        <v>48.62</v>
      </c>
      <c r="P65" s="203">
        <v>60.06</v>
      </c>
      <c r="Q65" s="203">
        <v>0.96</v>
      </c>
      <c r="R65" s="203">
        <v>2.9</v>
      </c>
      <c r="S65" s="203">
        <v>1.93</v>
      </c>
      <c r="T65" s="203">
        <v>0</v>
      </c>
      <c r="U65" s="203">
        <v>188.13</v>
      </c>
      <c r="V65" s="203">
        <v>5.08</v>
      </c>
      <c r="W65" s="203">
        <v>4.82</v>
      </c>
      <c r="X65" s="203">
        <v>36.159999999999997</v>
      </c>
      <c r="Y65" s="203">
        <v>0</v>
      </c>
      <c r="Z65" s="203">
        <v>54.45</v>
      </c>
      <c r="AA65" s="203">
        <v>9.65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-0.24</v>
      </c>
      <c r="AH65" s="203">
        <v>0</v>
      </c>
      <c r="AI65" s="203">
        <v>0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24.12</v>
      </c>
      <c r="L66" s="203">
        <v>18.329999999999998</v>
      </c>
      <c r="M66" s="203">
        <v>0</v>
      </c>
      <c r="N66" s="203">
        <v>28.95</v>
      </c>
      <c r="O66" s="203">
        <v>48.62</v>
      </c>
      <c r="P66" s="203">
        <v>60.06</v>
      </c>
      <c r="Q66" s="203">
        <v>0.96</v>
      </c>
      <c r="R66" s="203">
        <v>2.9</v>
      </c>
      <c r="S66" s="203">
        <v>1.93</v>
      </c>
      <c r="T66" s="203">
        <v>0</v>
      </c>
      <c r="U66" s="203">
        <v>188.13</v>
      </c>
      <c r="V66" s="203">
        <v>5.08</v>
      </c>
      <c r="W66" s="203">
        <v>4.82</v>
      </c>
      <c r="X66" s="203">
        <v>36.159999999999997</v>
      </c>
      <c r="Y66" s="203">
        <v>0</v>
      </c>
      <c r="Z66" s="203">
        <v>54.45</v>
      </c>
      <c r="AA66" s="203">
        <v>9.65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-0.24</v>
      </c>
      <c r="AH66" s="203">
        <v>0</v>
      </c>
      <c r="AI66" s="203">
        <v>0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48.25</v>
      </c>
      <c r="L67" s="203">
        <v>62.97</v>
      </c>
      <c r="M67" s="203">
        <v>0</v>
      </c>
      <c r="N67" s="203">
        <v>28.95</v>
      </c>
      <c r="O67" s="203">
        <v>48.62</v>
      </c>
      <c r="P67" s="203">
        <v>61.33</v>
      </c>
      <c r="Q67" s="203">
        <v>0.96</v>
      </c>
      <c r="R67" s="203">
        <v>9.65</v>
      </c>
      <c r="S67" s="203">
        <v>5.79</v>
      </c>
      <c r="T67" s="203">
        <v>0</v>
      </c>
      <c r="U67" s="203">
        <v>188.13</v>
      </c>
      <c r="V67" s="203">
        <v>5.08</v>
      </c>
      <c r="W67" s="203">
        <v>7.58</v>
      </c>
      <c r="X67" s="203">
        <v>36.159999999999997</v>
      </c>
      <c r="Y67" s="203">
        <v>0</v>
      </c>
      <c r="Z67" s="203">
        <v>54.45</v>
      </c>
      <c r="AA67" s="203">
        <v>16.670000000000002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-0.24</v>
      </c>
      <c r="AH67" s="203">
        <v>0</v>
      </c>
      <c r="AI67" s="203">
        <v>0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48.25</v>
      </c>
      <c r="L68" s="203">
        <v>62.97</v>
      </c>
      <c r="M68" s="203">
        <v>0</v>
      </c>
      <c r="N68" s="203">
        <v>28.95</v>
      </c>
      <c r="O68" s="203">
        <v>48.62</v>
      </c>
      <c r="P68" s="203">
        <v>62.05</v>
      </c>
      <c r="Q68" s="203">
        <v>5.35</v>
      </c>
      <c r="R68" s="203">
        <v>9.65</v>
      </c>
      <c r="S68" s="203">
        <v>5.79</v>
      </c>
      <c r="T68" s="203">
        <v>0</v>
      </c>
      <c r="U68" s="203">
        <v>188.13</v>
      </c>
      <c r="V68" s="203">
        <v>5.08</v>
      </c>
      <c r="W68" s="203">
        <v>7.58</v>
      </c>
      <c r="X68" s="203">
        <v>36.159999999999997</v>
      </c>
      <c r="Y68" s="203">
        <v>0</v>
      </c>
      <c r="Z68" s="203">
        <v>54.45</v>
      </c>
      <c r="AA68" s="203">
        <v>16.670000000000002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-0.24</v>
      </c>
      <c r="AH68" s="203">
        <v>0</v>
      </c>
      <c r="AI68" s="203">
        <v>0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23.16</v>
      </c>
      <c r="L69" s="203">
        <v>17.37</v>
      </c>
      <c r="M69" s="203">
        <v>0</v>
      </c>
      <c r="N69" s="203">
        <v>28.95</v>
      </c>
      <c r="O69" s="203">
        <v>48.62</v>
      </c>
      <c r="P69" s="203">
        <v>60.06</v>
      </c>
      <c r="Q69" s="203">
        <v>5.35</v>
      </c>
      <c r="R69" s="203">
        <v>9.65</v>
      </c>
      <c r="S69" s="203">
        <v>5.79</v>
      </c>
      <c r="T69" s="203">
        <v>0</v>
      </c>
      <c r="U69" s="203">
        <v>188.13</v>
      </c>
      <c r="V69" s="203">
        <v>5.08</v>
      </c>
      <c r="W69" s="203">
        <v>7.58</v>
      </c>
      <c r="X69" s="203">
        <v>36.159999999999997</v>
      </c>
      <c r="Y69" s="203">
        <v>0</v>
      </c>
      <c r="Z69" s="203">
        <v>54.45</v>
      </c>
      <c r="AA69" s="203">
        <v>16.670000000000002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-0.24</v>
      </c>
      <c r="AH69" s="203">
        <v>0</v>
      </c>
      <c r="AI69" s="203">
        <v>0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23.16</v>
      </c>
      <c r="L70" s="203">
        <v>17.37</v>
      </c>
      <c r="M70" s="203">
        <v>0</v>
      </c>
      <c r="N70" s="203">
        <v>28.95</v>
      </c>
      <c r="O70" s="203">
        <v>48.62</v>
      </c>
      <c r="P70" s="203">
        <v>60.06</v>
      </c>
      <c r="Q70" s="203">
        <v>5.35</v>
      </c>
      <c r="R70" s="203">
        <v>9.65</v>
      </c>
      <c r="S70" s="203">
        <v>5.79</v>
      </c>
      <c r="T70" s="203">
        <v>0</v>
      </c>
      <c r="U70" s="203">
        <v>188.13</v>
      </c>
      <c r="V70" s="203">
        <v>5.08</v>
      </c>
      <c r="W70" s="203">
        <v>7.58</v>
      </c>
      <c r="X70" s="203">
        <v>36.159999999999997</v>
      </c>
      <c r="Y70" s="203">
        <v>0</v>
      </c>
      <c r="Z70" s="203">
        <v>54.45</v>
      </c>
      <c r="AA70" s="203">
        <v>16.670000000000002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-0.24</v>
      </c>
      <c r="AH70" s="203">
        <v>0</v>
      </c>
      <c r="AI70" s="203">
        <v>0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23.16</v>
      </c>
      <c r="L71" s="203">
        <v>17.37</v>
      </c>
      <c r="M71" s="203">
        <v>0</v>
      </c>
      <c r="N71" s="203">
        <v>28.95</v>
      </c>
      <c r="O71" s="203">
        <v>48.62</v>
      </c>
      <c r="P71" s="203">
        <v>60.06</v>
      </c>
      <c r="Q71" s="203">
        <v>5.35</v>
      </c>
      <c r="R71" s="203">
        <v>9.65</v>
      </c>
      <c r="S71" s="203">
        <v>5.79</v>
      </c>
      <c r="T71" s="203">
        <v>0</v>
      </c>
      <c r="U71" s="203">
        <v>188.13</v>
      </c>
      <c r="V71" s="203">
        <v>5.08</v>
      </c>
      <c r="W71" s="203">
        <v>7.58</v>
      </c>
      <c r="X71" s="203">
        <v>36.159999999999997</v>
      </c>
      <c r="Y71" s="203">
        <v>0</v>
      </c>
      <c r="Z71" s="203">
        <v>54.45</v>
      </c>
      <c r="AA71" s="203">
        <v>16.670000000000002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-0.24</v>
      </c>
      <c r="AH71" s="203">
        <v>0</v>
      </c>
      <c r="AI71" s="203">
        <v>0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24.5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23.16</v>
      </c>
      <c r="L72" s="203">
        <v>17.37</v>
      </c>
      <c r="M72" s="203">
        <v>0</v>
      </c>
      <c r="N72" s="203">
        <v>28.95</v>
      </c>
      <c r="O72" s="203">
        <v>48.62</v>
      </c>
      <c r="P72" s="203">
        <v>60.06</v>
      </c>
      <c r="Q72" s="203">
        <v>5.35</v>
      </c>
      <c r="R72" s="203">
        <v>9.65</v>
      </c>
      <c r="S72" s="203">
        <v>5.79</v>
      </c>
      <c r="T72" s="203">
        <v>0</v>
      </c>
      <c r="U72" s="203">
        <v>188.13</v>
      </c>
      <c r="V72" s="203">
        <v>5.08</v>
      </c>
      <c r="W72" s="203">
        <v>7.58</v>
      </c>
      <c r="X72" s="203">
        <v>36.159999999999997</v>
      </c>
      <c r="Y72" s="203">
        <v>0</v>
      </c>
      <c r="Z72" s="203">
        <v>54.45</v>
      </c>
      <c r="AA72" s="203">
        <v>16.670000000000002</v>
      </c>
      <c r="AB72" s="203">
        <v>0</v>
      </c>
      <c r="AC72" s="203">
        <v>7.08</v>
      </c>
      <c r="AD72" s="203">
        <v>0</v>
      </c>
      <c r="AE72" s="203">
        <v>0</v>
      </c>
      <c r="AF72" s="203">
        <v>0</v>
      </c>
      <c r="AG72" s="203">
        <v>-0.24</v>
      </c>
      <c r="AH72" s="203">
        <v>0</v>
      </c>
      <c r="AI72" s="203">
        <v>0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18.66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49.98</v>
      </c>
      <c r="L73" s="203">
        <v>62.97</v>
      </c>
      <c r="M73" s="203">
        <v>0</v>
      </c>
      <c r="N73" s="203">
        <v>28.95</v>
      </c>
      <c r="O73" s="203">
        <v>48.62</v>
      </c>
      <c r="P73" s="203">
        <v>60.06</v>
      </c>
      <c r="Q73" s="203">
        <v>5.35</v>
      </c>
      <c r="R73" s="203">
        <v>9.65</v>
      </c>
      <c r="S73" s="203">
        <v>5.79</v>
      </c>
      <c r="T73" s="203">
        <v>0</v>
      </c>
      <c r="U73" s="203">
        <v>188.13</v>
      </c>
      <c r="V73" s="203">
        <v>5.08</v>
      </c>
      <c r="W73" s="203">
        <v>7.58</v>
      </c>
      <c r="X73" s="203">
        <v>36.159999999999997</v>
      </c>
      <c r="Y73" s="203">
        <v>0</v>
      </c>
      <c r="Z73" s="203">
        <v>54.45</v>
      </c>
      <c r="AA73" s="203">
        <v>16.670000000000002</v>
      </c>
      <c r="AB73" s="203">
        <v>0</v>
      </c>
      <c r="AC73" s="203">
        <v>7.08</v>
      </c>
      <c r="AD73" s="203">
        <v>0</v>
      </c>
      <c r="AE73" s="203">
        <v>0</v>
      </c>
      <c r="AF73" s="203">
        <v>0</v>
      </c>
      <c r="AG73" s="203">
        <v>-0.24</v>
      </c>
      <c r="AH73" s="203">
        <v>0</v>
      </c>
      <c r="AI73" s="203">
        <v>0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11.95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49.98</v>
      </c>
      <c r="L74" s="203">
        <v>62.97</v>
      </c>
      <c r="M74" s="203">
        <v>0</v>
      </c>
      <c r="N74" s="203">
        <v>28.95</v>
      </c>
      <c r="O74" s="203">
        <v>48.62</v>
      </c>
      <c r="P74" s="203">
        <v>60.06</v>
      </c>
      <c r="Q74" s="203">
        <v>5.35</v>
      </c>
      <c r="R74" s="203">
        <v>9.65</v>
      </c>
      <c r="S74" s="203">
        <v>5.79</v>
      </c>
      <c r="T74" s="203">
        <v>0</v>
      </c>
      <c r="U74" s="203">
        <v>188.13</v>
      </c>
      <c r="V74" s="203">
        <v>5.08</v>
      </c>
      <c r="W74" s="203">
        <v>7.58</v>
      </c>
      <c r="X74" s="203">
        <v>36.159999999999997</v>
      </c>
      <c r="Y74" s="203">
        <v>0</v>
      </c>
      <c r="Z74" s="203">
        <v>54.45</v>
      </c>
      <c r="AA74" s="203">
        <v>16.670000000000002</v>
      </c>
      <c r="AB74" s="203">
        <v>0</v>
      </c>
      <c r="AC74" s="203">
        <v>7.43</v>
      </c>
      <c r="AD74" s="203">
        <v>0</v>
      </c>
      <c r="AE74" s="203">
        <v>0</v>
      </c>
      <c r="AF74" s="203">
        <v>0</v>
      </c>
      <c r="AG74" s="203">
        <v>-0.24</v>
      </c>
      <c r="AH74" s="203">
        <v>0</v>
      </c>
      <c r="AI74" s="203">
        <v>0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49.98</v>
      </c>
      <c r="L75" s="203">
        <v>62.97</v>
      </c>
      <c r="M75" s="203">
        <v>0</v>
      </c>
      <c r="N75" s="203">
        <v>28.95</v>
      </c>
      <c r="O75" s="203">
        <v>48.62</v>
      </c>
      <c r="P75" s="203">
        <v>66.62</v>
      </c>
      <c r="Q75" s="203">
        <v>5.35</v>
      </c>
      <c r="R75" s="203">
        <v>9.65</v>
      </c>
      <c r="S75" s="203">
        <v>5.79</v>
      </c>
      <c r="T75" s="203">
        <v>0</v>
      </c>
      <c r="U75" s="203">
        <v>188.13</v>
      </c>
      <c r="V75" s="203">
        <v>5.08</v>
      </c>
      <c r="W75" s="203">
        <v>7.58</v>
      </c>
      <c r="X75" s="203">
        <v>36.159999999999997</v>
      </c>
      <c r="Y75" s="203">
        <v>0</v>
      </c>
      <c r="Z75" s="203">
        <v>33.270000000000003</v>
      </c>
      <c r="AA75" s="203">
        <v>16.670000000000002</v>
      </c>
      <c r="AB75" s="203">
        <v>0</v>
      </c>
      <c r="AC75" s="203">
        <v>20.68</v>
      </c>
      <c r="AD75" s="203">
        <v>0</v>
      </c>
      <c r="AE75" s="203">
        <v>0</v>
      </c>
      <c r="AF75" s="203">
        <v>0</v>
      </c>
      <c r="AG75" s="203">
        <v>-0.24</v>
      </c>
      <c r="AH75" s="203">
        <v>0</v>
      </c>
      <c r="AI75" s="203">
        <v>0</v>
      </c>
      <c r="AJ75" s="203">
        <v>0</v>
      </c>
      <c r="AK75" s="203">
        <v>48.36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49.98</v>
      </c>
      <c r="L76" s="203">
        <v>62.97</v>
      </c>
      <c r="M76" s="203">
        <v>0</v>
      </c>
      <c r="N76" s="203">
        <v>28.95</v>
      </c>
      <c r="O76" s="203">
        <v>48.62</v>
      </c>
      <c r="P76" s="203">
        <v>66.62</v>
      </c>
      <c r="Q76" s="203">
        <v>5.35</v>
      </c>
      <c r="R76" s="203">
        <v>9.65</v>
      </c>
      <c r="S76" s="203">
        <v>5.79</v>
      </c>
      <c r="T76" s="203">
        <v>0</v>
      </c>
      <c r="U76" s="203">
        <v>188.13</v>
      </c>
      <c r="V76" s="203">
        <v>5.08</v>
      </c>
      <c r="W76" s="203">
        <v>7.58</v>
      </c>
      <c r="X76" s="203">
        <v>36.159999999999997</v>
      </c>
      <c r="Y76" s="203">
        <v>0</v>
      </c>
      <c r="Z76" s="203">
        <v>33.270000000000003</v>
      </c>
      <c r="AA76" s="203">
        <v>16.670000000000002</v>
      </c>
      <c r="AB76" s="203">
        <v>0</v>
      </c>
      <c r="AC76" s="203">
        <v>20.68</v>
      </c>
      <c r="AD76" s="203">
        <v>0</v>
      </c>
      <c r="AE76" s="203">
        <v>0</v>
      </c>
      <c r="AF76" s="203">
        <v>0</v>
      </c>
      <c r="AG76" s="203">
        <v>-0.24</v>
      </c>
      <c r="AH76" s="203">
        <v>0</v>
      </c>
      <c r="AI76" s="203">
        <v>0</v>
      </c>
      <c r="AJ76" s="203">
        <v>0</v>
      </c>
      <c r="AK76" s="203">
        <v>48.36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49.98</v>
      </c>
      <c r="L77" s="203">
        <v>62.97</v>
      </c>
      <c r="M77" s="203">
        <v>0</v>
      </c>
      <c r="N77" s="203">
        <v>28.95</v>
      </c>
      <c r="O77" s="203">
        <v>48.62</v>
      </c>
      <c r="P77" s="203">
        <v>66.62</v>
      </c>
      <c r="Q77" s="203">
        <v>5.35</v>
      </c>
      <c r="R77" s="203">
        <v>9.65</v>
      </c>
      <c r="S77" s="203">
        <v>5.79</v>
      </c>
      <c r="T77" s="203">
        <v>0</v>
      </c>
      <c r="U77" s="203">
        <v>188.13</v>
      </c>
      <c r="V77" s="203">
        <v>5.08</v>
      </c>
      <c r="W77" s="203">
        <v>7.58</v>
      </c>
      <c r="X77" s="203">
        <v>36.159999999999997</v>
      </c>
      <c r="Y77" s="203">
        <v>0</v>
      </c>
      <c r="Z77" s="203">
        <v>33.270000000000003</v>
      </c>
      <c r="AA77" s="203">
        <v>16.670000000000002</v>
      </c>
      <c r="AB77" s="203">
        <v>0</v>
      </c>
      <c r="AC77" s="203">
        <v>7.43</v>
      </c>
      <c r="AD77" s="203">
        <v>0</v>
      </c>
      <c r="AE77" s="203">
        <v>0</v>
      </c>
      <c r="AF77" s="203">
        <v>0</v>
      </c>
      <c r="AG77" s="203">
        <v>-0.24</v>
      </c>
      <c r="AH77" s="203">
        <v>0</v>
      </c>
      <c r="AI77" s="203">
        <v>0</v>
      </c>
      <c r="AJ77" s="203">
        <v>0</v>
      </c>
      <c r="AK77" s="203">
        <v>48.36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49.98</v>
      </c>
      <c r="L78" s="203">
        <v>62.97</v>
      </c>
      <c r="M78" s="203">
        <v>0</v>
      </c>
      <c r="N78" s="203">
        <v>28.95</v>
      </c>
      <c r="O78" s="203">
        <v>48.62</v>
      </c>
      <c r="P78" s="203">
        <v>66.62</v>
      </c>
      <c r="Q78" s="203">
        <v>5.35</v>
      </c>
      <c r="R78" s="203">
        <v>9.65</v>
      </c>
      <c r="S78" s="203">
        <v>5.79</v>
      </c>
      <c r="T78" s="203">
        <v>0</v>
      </c>
      <c r="U78" s="203">
        <v>188.13</v>
      </c>
      <c r="V78" s="203">
        <v>5.08</v>
      </c>
      <c r="W78" s="203">
        <v>7.58</v>
      </c>
      <c r="X78" s="203">
        <v>36.159999999999997</v>
      </c>
      <c r="Y78" s="203">
        <v>0</v>
      </c>
      <c r="Z78" s="203">
        <v>33.270000000000003</v>
      </c>
      <c r="AA78" s="203">
        <v>16.670000000000002</v>
      </c>
      <c r="AB78" s="203">
        <v>0</v>
      </c>
      <c r="AC78" s="203">
        <v>7.43</v>
      </c>
      <c r="AD78" s="203">
        <v>0</v>
      </c>
      <c r="AE78" s="203">
        <v>0</v>
      </c>
      <c r="AF78" s="203">
        <v>0</v>
      </c>
      <c r="AG78" s="203">
        <v>-0.24</v>
      </c>
      <c r="AH78" s="203">
        <v>0</v>
      </c>
      <c r="AI78" s="203">
        <v>0</v>
      </c>
      <c r="AJ78" s="203">
        <v>0</v>
      </c>
      <c r="AK78" s="203">
        <v>48.36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49.98</v>
      </c>
      <c r="L79" s="203">
        <v>62.97</v>
      </c>
      <c r="M79" s="203">
        <v>0</v>
      </c>
      <c r="N79" s="203">
        <v>28.95</v>
      </c>
      <c r="O79" s="203">
        <v>48.62</v>
      </c>
      <c r="P79" s="203">
        <v>66.62</v>
      </c>
      <c r="Q79" s="203">
        <v>5.35</v>
      </c>
      <c r="R79" s="203">
        <v>9.65</v>
      </c>
      <c r="S79" s="203">
        <v>5.79</v>
      </c>
      <c r="T79" s="203">
        <v>0</v>
      </c>
      <c r="U79" s="203">
        <v>188.13</v>
      </c>
      <c r="V79" s="203">
        <v>5.08</v>
      </c>
      <c r="W79" s="203">
        <v>7.58</v>
      </c>
      <c r="X79" s="203">
        <v>36.159999999999997</v>
      </c>
      <c r="Y79" s="203">
        <v>0</v>
      </c>
      <c r="Z79" s="203">
        <v>33.270000000000003</v>
      </c>
      <c r="AA79" s="203">
        <v>16.670000000000002</v>
      </c>
      <c r="AB79" s="203">
        <v>0</v>
      </c>
      <c r="AC79" s="203">
        <v>7.43</v>
      </c>
      <c r="AD79" s="203">
        <v>0</v>
      </c>
      <c r="AE79" s="203">
        <v>0</v>
      </c>
      <c r="AF79" s="203">
        <v>0</v>
      </c>
      <c r="AG79" s="203">
        <v>-0.24</v>
      </c>
      <c r="AH79" s="203">
        <v>0</v>
      </c>
      <c r="AI79" s="203">
        <v>0</v>
      </c>
      <c r="AJ79" s="203">
        <v>0</v>
      </c>
      <c r="AK79" s="203">
        <v>48.36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49.98</v>
      </c>
      <c r="L80" s="203">
        <v>62.97</v>
      </c>
      <c r="M80" s="203">
        <v>0</v>
      </c>
      <c r="N80" s="203">
        <v>28.95</v>
      </c>
      <c r="O80" s="203">
        <v>48.62</v>
      </c>
      <c r="P80" s="203">
        <v>66.62</v>
      </c>
      <c r="Q80" s="203">
        <v>5.35</v>
      </c>
      <c r="R80" s="203">
        <v>9.65</v>
      </c>
      <c r="S80" s="203">
        <v>5.79</v>
      </c>
      <c r="T80" s="203">
        <v>0</v>
      </c>
      <c r="U80" s="203">
        <v>188.13</v>
      </c>
      <c r="V80" s="203">
        <v>5.08</v>
      </c>
      <c r="W80" s="203">
        <v>7.58</v>
      </c>
      <c r="X80" s="203">
        <v>36.159999999999997</v>
      </c>
      <c r="Y80" s="203">
        <v>0</v>
      </c>
      <c r="Z80" s="203">
        <v>33.270000000000003</v>
      </c>
      <c r="AA80" s="203">
        <v>16.670000000000002</v>
      </c>
      <c r="AB80" s="203">
        <v>0</v>
      </c>
      <c r="AC80" s="203">
        <v>7.43</v>
      </c>
      <c r="AD80" s="203">
        <v>0</v>
      </c>
      <c r="AE80" s="203">
        <v>0</v>
      </c>
      <c r="AF80" s="203">
        <v>0</v>
      </c>
      <c r="AG80" s="203">
        <v>-0.24</v>
      </c>
      <c r="AH80" s="203">
        <v>0</v>
      </c>
      <c r="AI80" s="203">
        <v>0</v>
      </c>
      <c r="AJ80" s="203">
        <v>0</v>
      </c>
      <c r="AK80" s="203">
        <v>48.36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49.98</v>
      </c>
      <c r="L81" s="203">
        <v>62.97</v>
      </c>
      <c r="M81" s="203">
        <v>0</v>
      </c>
      <c r="N81" s="203">
        <v>28.95</v>
      </c>
      <c r="O81" s="203">
        <v>48.62</v>
      </c>
      <c r="P81" s="203">
        <v>66.62</v>
      </c>
      <c r="Q81" s="203">
        <v>5.35</v>
      </c>
      <c r="R81" s="203">
        <v>9.65</v>
      </c>
      <c r="S81" s="203">
        <v>5.79</v>
      </c>
      <c r="T81" s="203">
        <v>0</v>
      </c>
      <c r="U81" s="203">
        <v>188.13</v>
      </c>
      <c r="V81" s="203">
        <v>5.08</v>
      </c>
      <c r="W81" s="203">
        <v>7.58</v>
      </c>
      <c r="X81" s="203">
        <v>36.159999999999997</v>
      </c>
      <c r="Y81" s="203">
        <v>0</v>
      </c>
      <c r="Z81" s="203">
        <v>33.270000000000003</v>
      </c>
      <c r="AA81" s="203">
        <v>16.670000000000002</v>
      </c>
      <c r="AB81" s="203">
        <v>0</v>
      </c>
      <c r="AC81" s="203">
        <v>7.43</v>
      </c>
      <c r="AD81" s="203">
        <v>0</v>
      </c>
      <c r="AE81" s="203">
        <v>0</v>
      </c>
      <c r="AF81" s="203">
        <v>0</v>
      </c>
      <c r="AG81" s="203">
        <v>-0.24</v>
      </c>
      <c r="AH81" s="203">
        <v>0</v>
      </c>
      <c r="AI81" s="203">
        <v>0</v>
      </c>
      <c r="AJ81" s="203">
        <v>0</v>
      </c>
      <c r="AK81" s="203">
        <v>48.36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49.98</v>
      </c>
      <c r="L82" s="203">
        <v>62.97</v>
      </c>
      <c r="M82" s="203">
        <v>0</v>
      </c>
      <c r="N82" s="203">
        <v>28.95</v>
      </c>
      <c r="O82" s="203">
        <v>48.62</v>
      </c>
      <c r="P82" s="203">
        <v>66.62</v>
      </c>
      <c r="Q82" s="203">
        <v>5.35</v>
      </c>
      <c r="R82" s="203">
        <v>9.65</v>
      </c>
      <c r="S82" s="203">
        <v>5.79</v>
      </c>
      <c r="T82" s="203">
        <v>0</v>
      </c>
      <c r="U82" s="203">
        <v>188.13</v>
      </c>
      <c r="V82" s="203">
        <v>5.08</v>
      </c>
      <c r="W82" s="203">
        <v>7.58</v>
      </c>
      <c r="X82" s="203">
        <v>36.159999999999997</v>
      </c>
      <c r="Y82" s="203">
        <v>0</v>
      </c>
      <c r="Z82" s="203">
        <v>33.270000000000003</v>
      </c>
      <c r="AA82" s="203">
        <v>16.670000000000002</v>
      </c>
      <c r="AB82" s="203">
        <v>0</v>
      </c>
      <c r="AC82" s="203">
        <v>7.43</v>
      </c>
      <c r="AD82" s="203">
        <v>0</v>
      </c>
      <c r="AE82" s="203">
        <v>0</v>
      </c>
      <c r="AF82" s="203">
        <v>0</v>
      </c>
      <c r="AG82" s="203">
        <v>-0.24</v>
      </c>
      <c r="AH82" s="203">
        <v>0</v>
      </c>
      <c r="AI82" s="203">
        <v>0</v>
      </c>
      <c r="AJ82" s="203">
        <v>0</v>
      </c>
      <c r="AK82" s="203">
        <v>48.36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49.98</v>
      </c>
      <c r="L83" s="203">
        <v>62.97</v>
      </c>
      <c r="M83" s="203">
        <v>0</v>
      </c>
      <c r="N83" s="203">
        <v>28.95</v>
      </c>
      <c r="O83" s="203">
        <v>48.62</v>
      </c>
      <c r="P83" s="203">
        <v>66.62</v>
      </c>
      <c r="Q83" s="203">
        <v>5.35</v>
      </c>
      <c r="R83" s="203">
        <v>9.65</v>
      </c>
      <c r="S83" s="203">
        <v>5.79</v>
      </c>
      <c r="T83" s="203">
        <v>0</v>
      </c>
      <c r="U83" s="203">
        <v>188.13</v>
      </c>
      <c r="V83" s="203">
        <v>5.08</v>
      </c>
      <c r="W83" s="203">
        <v>7.58</v>
      </c>
      <c r="X83" s="203">
        <v>36.159999999999997</v>
      </c>
      <c r="Y83" s="203">
        <v>0</v>
      </c>
      <c r="Z83" s="203">
        <v>33.270000000000003</v>
      </c>
      <c r="AA83" s="203">
        <v>16.670000000000002</v>
      </c>
      <c r="AB83" s="203">
        <v>0</v>
      </c>
      <c r="AC83" s="203">
        <v>7.78</v>
      </c>
      <c r="AD83" s="203">
        <v>0</v>
      </c>
      <c r="AE83" s="203">
        <v>0</v>
      </c>
      <c r="AF83" s="203">
        <v>0</v>
      </c>
      <c r="AG83" s="203">
        <v>-0.24</v>
      </c>
      <c r="AH83" s="203">
        <v>0</v>
      </c>
      <c r="AI83" s="203">
        <v>0</v>
      </c>
      <c r="AJ83" s="203">
        <v>0</v>
      </c>
      <c r="AK83" s="203">
        <v>48.36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49.98</v>
      </c>
      <c r="L84" s="203">
        <v>62.97</v>
      </c>
      <c r="M84" s="203">
        <v>0</v>
      </c>
      <c r="N84" s="203">
        <v>28.95</v>
      </c>
      <c r="O84" s="203">
        <v>48.62</v>
      </c>
      <c r="P84" s="203">
        <v>66.62</v>
      </c>
      <c r="Q84" s="203">
        <v>5.35</v>
      </c>
      <c r="R84" s="203">
        <v>9.65</v>
      </c>
      <c r="S84" s="203">
        <v>5.79</v>
      </c>
      <c r="T84" s="203">
        <v>0</v>
      </c>
      <c r="U84" s="203">
        <v>188.13</v>
      </c>
      <c r="V84" s="203">
        <v>5.08</v>
      </c>
      <c r="W84" s="203">
        <v>7.58</v>
      </c>
      <c r="X84" s="203">
        <v>36.159999999999997</v>
      </c>
      <c r="Y84" s="203">
        <v>0</v>
      </c>
      <c r="Z84" s="203">
        <v>33.270000000000003</v>
      </c>
      <c r="AA84" s="203">
        <v>16.670000000000002</v>
      </c>
      <c r="AB84" s="203">
        <v>0</v>
      </c>
      <c r="AC84" s="203">
        <v>7.78</v>
      </c>
      <c r="AD84" s="203">
        <v>0</v>
      </c>
      <c r="AE84" s="203">
        <v>0</v>
      </c>
      <c r="AF84" s="203">
        <v>0</v>
      </c>
      <c r="AG84" s="203">
        <v>-0.24</v>
      </c>
      <c r="AH84" s="203">
        <v>0</v>
      </c>
      <c r="AI84" s="203">
        <v>0</v>
      </c>
      <c r="AJ84" s="203">
        <v>0</v>
      </c>
      <c r="AK84" s="203">
        <v>48.36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49.98</v>
      </c>
      <c r="L85" s="203">
        <v>62.97</v>
      </c>
      <c r="M85" s="203">
        <v>0</v>
      </c>
      <c r="N85" s="203">
        <v>28.95</v>
      </c>
      <c r="O85" s="203">
        <v>48.62</v>
      </c>
      <c r="P85" s="203">
        <v>66.62</v>
      </c>
      <c r="Q85" s="203">
        <v>5.35</v>
      </c>
      <c r="R85" s="203">
        <v>9.65</v>
      </c>
      <c r="S85" s="203">
        <v>5.79</v>
      </c>
      <c r="T85" s="203">
        <v>0</v>
      </c>
      <c r="U85" s="203">
        <v>188.13</v>
      </c>
      <c r="V85" s="203">
        <v>5.08</v>
      </c>
      <c r="W85" s="203">
        <v>7.58</v>
      </c>
      <c r="X85" s="203">
        <v>36.159999999999997</v>
      </c>
      <c r="Y85" s="203">
        <v>0</v>
      </c>
      <c r="Z85" s="203">
        <v>33.270000000000003</v>
      </c>
      <c r="AA85" s="203">
        <v>16.670000000000002</v>
      </c>
      <c r="AB85" s="203">
        <v>0</v>
      </c>
      <c r="AC85" s="203">
        <v>7.78</v>
      </c>
      <c r="AD85" s="203">
        <v>0</v>
      </c>
      <c r="AE85" s="203">
        <v>0</v>
      </c>
      <c r="AF85" s="203">
        <v>0</v>
      </c>
      <c r="AG85" s="203">
        <v>-0.24</v>
      </c>
      <c r="AH85" s="203">
        <v>0</v>
      </c>
      <c r="AI85" s="203">
        <v>0</v>
      </c>
      <c r="AJ85" s="203">
        <v>0</v>
      </c>
      <c r="AK85" s="203">
        <v>48.36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49.98</v>
      </c>
      <c r="L86" s="203">
        <v>62.97</v>
      </c>
      <c r="M86" s="203">
        <v>0</v>
      </c>
      <c r="N86" s="203">
        <v>28.95</v>
      </c>
      <c r="O86" s="203">
        <v>48.62</v>
      </c>
      <c r="P86" s="203">
        <v>66.62</v>
      </c>
      <c r="Q86" s="203">
        <v>5.35</v>
      </c>
      <c r="R86" s="203">
        <v>9.65</v>
      </c>
      <c r="S86" s="203">
        <v>5.79</v>
      </c>
      <c r="T86" s="203">
        <v>0</v>
      </c>
      <c r="U86" s="203">
        <v>188.13</v>
      </c>
      <c r="V86" s="203">
        <v>5.08</v>
      </c>
      <c r="W86" s="203">
        <v>7.58</v>
      </c>
      <c r="X86" s="203">
        <v>36.159999999999997</v>
      </c>
      <c r="Y86" s="203">
        <v>0</v>
      </c>
      <c r="Z86" s="203">
        <v>33.270000000000003</v>
      </c>
      <c r="AA86" s="203">
        <v>16.670000000000002</v>
      </c>
      <c r="AB86" s="203">
        <v>0</v>
      </c>
      <c r="AC86" s="203">
        <v>7.78</v>
      </c>
      <c r="AD86" s="203">
        <v>0</v>
      </c>
      <c r="AE86" s="203">
        <v>0</v>
      </c>
      <c r="AF86" s="203">
        <v>0</v>
      </c>
      <c r="AG86" s="203">
        <v>-0.24</v>
      </c>
      <c r="AH86" s="203">
        <v>0</v>
      </c>
      <c r="AI86" s="203">
        <v>0</v>
      </c>
      <c r="AJ86" s="203">
        <v>0</v>
      </c>
      <c r="AK86" s="203">
        <v>48.36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49.98</v>
      </c>
      <c r="L87" s="203">
        <v>62.97</v>
      </c>
      <c r="M87" s="203">
        <v>0</v>
      </c>
      <c r="N87" s="203">
        <v>28.95</v>
      </c>
      <c r="O87" s="203">
        <v>48.62</v>
      </c>
      <c r="P87" s="203">
        <v>66.62</v>
      </c>
      <c r="Q87" s="203">
        <v>5.35</v>
      </c>
      <c r="R87" s="203">
        <v>9.65</v>
      </c>
      <c r="S87" s="203">
        <v>5.79</v>
      </c>
      <c r="T87" s="203">
        <v>0</v>
      </c>
      <c r="U87" s="203">
        <v>188.13</v>
      </c>
      <c r="V87" s="203">
        <v>5.08</v>
      </c>
      <c r="W87" s="203">
        <v>7.58</v>
      </c>
      <c r="X87" s="203">
        <v>36.159999999999997</v>
      </c>
      <c r="Y87" s="203">
        <v>0</v>
      </c>
      <c r="Z87" s="203">
        <v>33.270000000000003</v>
      </c>
      <c r="AA87" s="203">
        <v>16.670000000000002</v>
      </c>
      <c r="AB87" s="203">
        <v>0</v>
      </c>
      <c r="AC87" s="203">
        <v>7.78</v>
      </c>
      <c r="AD87" s="203">
        <v>0</v>
      </c>
      <c r="AE87" s="203">
        <v>0</v>
      </c>
      <c r="AF87" s="203">
        <v>0</v>
      </c>
      <c r="AG87" s="203">
        <v>-0.24</v>
      </c>
      <c r="AH87" s="203">
        <v>0</v>
      </c>
      <c r="AI87" s="203">
        <v>0</v>
      </c>
      <c r="AJ87" s="203">
        <v>0</v>
      </c>
      <c r="AK87" s="203">
        <v>49.14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49.98</v>
      </c>
      <c r="L88" s="203">
        <v>62.97</v>
      </c>
      <c r="M88" s="203">
        <v>0</v>
      </c>
      <c r="N88" s="203">
        <v>28.95</v>
      </c>
      <c r="O88" s="203">
        <v>48.62</v>
      </c>
      <c r="P88" s="203">
        <v>66.62</v>
      </c>
      <c r="Q88" s="203">
        <v>5.35</v>
      </c>
      <c r="R88" s="203">
        <v>9.65</v>
      </c>
      <c r="S88" s="203">
        <v>5.79</v>
      </c>
      <c r="T88" s="203">
        <v>0</v>
      </c>
      <c r="U88" s="203">
        <v>188.13</v>
      </c>
      <c r="V88" s="203">
        <v>5.08</v>
      </c>
      <c r="W88" s="203">
        <v>7.58</v>
      </c>
      <c r="X88" s="203">
        <v>36.159999999999997</v>
      </c>
      <c r="Y88" s="203">
        <v>0</v>
      </c>
      <c r="Z88" s="203">
        <v>33.270000000000003</v>
      </c>
      <c r="AA88" s="203">
        <v>16.670000000000002</v>
      </c>
      <c r="AB88" s="203">
        <v>0</v>
      </c>
      <c r="AC88" s="203">
        <v>7.78</v>
      </c>
      <c r="AD88" s="203">
        <v>0</v>
      </c>
      <c r="AE88" s="203">
        <v>0</v>
      </c>
      <c r="AF88" s="203">
        <v>0</v>
      </c>
      <c r="AG88" s="203">
        <v>-0.24</v>
      </c>
      <c r="AH88" s="203">
        <v>0</v>
      </c>
      <c r="AI88" s="203">
        <v>0</v>
      </c>
      <c r="AJ88" s="203">
        <v>0</v>
      </c>
      <c r="AK88" s="203">
        <v>49.14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49.98</v>
      </c>
      <c r="L89" s="203">
        <v>62.97</v>
      </c>
      <c r="M89" s="203">
        <v>0</v>
      </c>
      <c r="N89" s="203">
        <v>28.95</v>
      </c>
      <c r="O89" s="203">
        <v>48.62</v>
      </c>
      <c r="P89" s="203">
        <v>66.62</v>
      </c>
      <c r="Q89" s="203">
        <v>5.35</v>
      </c>
      <c r="R89" s="203">
        <v>9.65</v>
      </c>
      <c r="S89" s="203">
        <v>5.79</v>
      </c>
      <c r="T89" s="203">
        <v>0</v>
      </c>
      <c r="U89" s="203">
        <v>188.13</v>
      </c>
      <c r="V89" s="203">
        <v>5.08</v>
      </c>
      <c r="W89" s="203">
        <v>7.58</v>
      </c>
      <c r="X89" s="203">
        <v>36.159999999999997</v>
      </c>
      <c r="Y89" s="203">
        <v>0</v>
      </c>
      <c r="Z89" s="203">
        <v>33.270000000000003</v>
      </c>
      <c r="AA89" s="203">
        <v>16.670000000000002</v>
      </c>
      <c r="AB89" s="203">
        <v>0</v>
      </c>
      <c r="AC89" s="203">
        <v>7.78</v>
      </c>
      <c r="AD89" s="203">
        <v>0</v>
      </c>
      <c r="AE89" s="203">
        <v>0</v>
      </c>
      <c r="AF89" s="203">
        <v>0</v>
      </c>
      <c r="AG89" s="203">
        <v>-0.24</v>
      </c>
      <c r="AH89" s="203">
        <v>0</v>
      </c>
      <c r="AI89" s="203">
        <v>0</v>
      </c>
      <c r="AJ89" s="203">
        <v>0</v>
      </c>
      <c r="AK89" s="203">
        <v>49.14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49.98</v>
      </c>
      <c r="L90" s="203">
        <v>62.97</v>
      </c>
      <c r="M90" s="203">
        <v>0</v>
      </c>
      <c r="N90" s="203">
        <v>28.95</v>
      </c>
      <c r="O90" s="203">
        <v>48.62</v>
      </c>
      <c r="P90" s="203">
        <v>66.62</v>
      </c>
      <c r="Q90" s="203">
        <v>5.35</v>
      </c>
      <c r="R90" s="203">
        <v>9.65</v>
      </c>
      <c r="S90" s="203">
        <v>5.79</v>
      </c>
      <c r="T90" s="203">
        <v>0</v>
      </c>
      <c r="U90" s="203">
        <v>188.13</v>
      </c>
      <c r="V90" s="203">
        <v>5.08</v>
      </c>
      <c r="W90" s="203">
        <v>7.58</v>
      </c>
      <c r="X90" s="203">
        <v>36.159999999999997</v>
      </c>
      <c r="Y90" s="203">
        <v>0</v>
      </c>
      <c r="Z90" s="203">
        <v>33.270000000000003</v>
      </c>
      <c r="AA90" s="203">
        <v>16.670000000000002</v>
      </c>
      <c r="AB90" s="203">
        <v>0</v>
      </c>
      <c r="AC90" s="203">
        <v>7.78</v>
      </c>
      <c r="AD90" s="203">
        <v>0</v>
      </c>
      <c r="AE90" s="203">
        <v>0</v>
      </c>
      <c r="AF90" s="203">
        <v>0</v>
      </c>
      <c r="AG90" s="203">
        <v>-0.24</v>
      </c>
      <c r="AH90" s="203">
        <v>0</v>
      </c>
      <c r="AI90" s="203">
        <v>0</v>
      </c>
      <c r="AJ90" s="203">
        <v>0</v>
      </c>
      <c r="AK90" s="203">
        <v>49.14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49.98</v>
      </c>
      <c r="L91" s="203">
        <v>62.97</v>
      </c>
      <c r="M91" s="203">
        <v>0</v>
      </c>
      <c r="N91" s="203">
        <v>28.95</v>
      </c>
      <c r="O91" s="203">
        <v>48.62</v>
      </c>
      <c r="P91" s="203">
        <v>66.62</v>
      </c>
      <c r="Q91" s="203">
        <v>5.35</v>
      </c>
      <c r="R91" s="203">
        <v>9.65</v>
      </c>
      <c r="S91" s="203">
        <v>5.79</v>
      </c>
      <c r="T91" s="203">
        <v>0</v>
      </c>
      <c r="U91" s="203">
        <v>188.13</v>
      </c>
      <c r="V91" s="203">
        <v>5.08</v>
      </c>
      <c r="W91" s="203">
        <v>7.58</v>
      </c>
      <c r="X91" s="203">
        <v>36.159999999999997</v>
      </c>
      <c r="Y91" s="203">
        <v>0</v>
      </c>
      <c r="Z91" s="203">
        <v>33.270000000000003</v>
      </c>
      <c r="AA91" s="203">
        <v>16.670000000000002</v>
      </c>
      <c r="AB91" s="203">
        <v>0</v>
      </c>
      <c r="AC91" s="203">
        <v>7.78</v>
      </c>
      <c r="AD91" s="203">
        <v>0</v>
      </c>
      <c r="AE91" s="203">
        <v>0</v>
      </c>
      <c r="AF91" s="203">
        <v>0</v>
      </c>
      <c r="AG91" s="203">
        <v>-0.24</v>
      </c>
      <c r="AH91" s="203">
        <v>0</v>
      </c>
      <c r="AI91" s="203">
        <v>0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49.98</v>
      </c>
      <c r="L92" s="203">
        <v>62.97</v>
      </c>
      <c r="M92" s="203">
        <v>0</v>
      </c>
      <c r="N92" s="203">
        <v>28.95</v>
      </c>
      <c r="O92" s="203">
        <v>48.62</v>
      </c>
      <c r="P92" s="203">
        <v>66.62</v>
      </c>
      <c r="Q92" s="203">
        <v>5.35</v>
      </c>
      <c r="R92" s="203">
        <v>9.65</v>
      </c>
      <c r="S92" s="203">
        <v>5.79</v>
      </c>
      <c r="T92" s="203">
        <v>0</v>
      </c>
      <c r="U92" s="203">
        <v>188.13</v>
      </c>
      <c r="V92" s="203">
        <v>5.08</v>
      </c>
      <c r="W92" s="203">
        <v>7.58</v>
      </c>
      <c r="X92" s="203">
        <v>36.159999999999997</v>
      </c>
      <c r="Y92" s="203">
        <v>0</v>
      </c>
      <c r="Z92" s="203">
        <v>33.270000000000003</v>
      </c>
      <c r="AA92" s="203">
        <v>16.670000000000002</v>
      </c>
      <c r="AB92" s="203">
        <v>0</v>
      </c>
      <c r="AC92" s="203">
        <v>7.78</v>
      </c>
      <c r="AD92" s="203">
        <v>0</v>
      </c>
      <c r="AE92" s="203">
        <v>0</v>
      </c>
      <c r="AF92" s="203">
        <v>0</v>
      </c>
      <c r="AG92" s="203">
        <v>-0.24</v>
      </c>
      <c r="AH92" s="203">
        <v>0</v>
      </c>
      <c r="AI92" s="203">
        <v>0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49.98</v>
      </c>
      <c r="L93" s="203">
        <v>30.11</v>
      </c>
      <c r="M93" s="203">
        <v>0</v>
      </c>
      <c r="N93" s="203">
        <v>28.95</v>
      </c>
      <c r="O93" s="203">
        <v>48.62</v>
      </c>
      <c r="P93" s="203">
        <v>66.62</v>
      </c>
      <c r="Q93" s="203">
        <v>5.35</v>
      </c>
      <c r="R93" s="203">
        <v>9.65</v>
      </c>
      <c r="S93" s="203">
        <v>5.79</v>
      </c>
      <c r="T93" s="203">
        <v>0</v>
      </c>
      <c r="U93" s="203">
        <v>188.13</v>
      </c>
      <c r="V93" s="203">
        <v>5.08</v>
      </c>
      <c r="W93" s="203">
        <v>7.58</v>
      </c>
      <c r="X93" s="203">
        <v>36.159999999999997</v>
      </c>
      <c r="Y93" s="203">
        <v>0</v>
      </c>
      <c r="Z93" s="203">
        <v>33.270000000000003</v>
      </c>
      <c r="AA93" s="203">
        <v>16.670000000000002</v>
      </c>
      <c r="AB93" s="203">
        <v>0</v>
      </c>
      <c r="AC93" s="203">
        <v>7.78</v>
      </c>
      <c r="AD93" s="203">
        <v>0</v>
      </c>
      <c r="AE93" s="203">
        <v>0</v>
      </c>
      <c r="AF93" s="203">
        <v>0</v>
      </c>
      <c r="AG93" s="203">
        <v>-0.24</v>
      </c>
      <c r="AH93" s="203">
        <v>0</v>
      </c>
      <c r="AI93" s="203">
        <v>0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49.98</v>
      </c>
      <c r="L94" s="203">
        <v>30.11</v>
      </c>
      <c r="M94" s="203">
        <v>0</v>
      </c>
      <c r="N94" s="203">
        <v>28.95</v>
      </c>
      <c r="O94" s="203">
        <v>48.62</v>
      </c>
      <c r="P94" s="203">
        <v>66.62</v>
      </c>
      <c r="Q94" s="203">
        <v>5.35</v>
      </c>
      <c r="R94" s="203">
        <v>9.65</v>
      </c>
      <c r="S94" s="203">
        <v>5.79</v>
      </c>
      <c r="T94" s="203">
        <v>0</v>
      </c>
      <c r="U94" s="203">
        <v>188.13</v>
      </c>
      <c r="V94" s="203">
        <v>5.08</v>
      </c>
      <c r="W94" s="203">
        <v>7.58</v>
      </c>
      <c r="X94" s="203">
        <v>36.159999999999997</v>
      </c>
      <c r="Y94" s="203">
        <v>0</v>
      </c>
      <c r="Z94" s="203">
        <v>33.270000000000003</v>
      </c>
      <c r="AA94" s="203">
        <v>16.670000000000002</v>
      </c>
      <c r="AB94" s="203">
        <v>0</v>
      </c>
      <c r="AC94" s="203">
        <v>7.78</v>
      </c>
      <c r="AD94" s="203">
        <v>0</v>
      </c>
      <c r="AE94" s="203">
        <v>0</v>
      </c>
      <c r="AF94" s="203">
        <v>0</v>
      </c>
      <c r="AG94" s="203">
        <v>-0.24</v>
      </c>
      <c r="AH94" s="203">
        <v>0</v>
      </c>
      <c r="AI94" s="203">
        <v>0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49.98</v>
      </c>
      <c r="L95" s="203">
        <v>40.14</v>
      </c>
      <c r="M95" s="203">
        <v>0</v>
      </c>
      <c r="N95" s="203">
        <v>28.95</v>
      </c>
      <c r="O95" s="203">
        <v>48.62</v>
      </c>
      <c r="P95" s="203">
        <v>66.62</v>
      </c>
      <c r="Q95" s="203">
        <v>5.35</v>
      </c>
      <c r="R95" s="203">
        <v>9.65</v>
      </c>
      <c r="S95" s="203">
        <v>5.79</v>
      </c>
      <c r="T95" s="203">
        <v>0</v>
      </c>
      <c r="U95" s="203">
        <v>188.13</v>
      </c>
      <c r="V95" s="203">
        <v>5.08</v>
      </c>
      <c r="W95" s="203">
        <v>7.58</v>
      </c>
      <c r="X95" s="203">
        <v>36.159999999999997</v>
      </c>
      <c r="Y95" s="203">
        <v>0</v>
      </c>
      <c r="Z95" s="203">
        <v>33.270000000000003</v>
      </c>
      <c r="AA95" s="203">
        <v>16.670000000000002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-0.24</v>
      </c>
      <c r="AH95" s="203">
        <v>0</v>
      </c>
      <c r="AI95" s="203">
        <v>0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49.98</v>
      </c>
      <c r="L96" s="203">
        <v>40.14</v>
      </c>
      <c r="M96" s="203">
        <v>0</v>
      </c>
      <c r="N96" s="203">
        <v>28.95</v>
      </c>
      <c r="O96" s="203">
        <v>48.62</v>
      </c>
      <c r="P96" s="203">
        <v>66.62</v>
      </c>
      <c r="Q96" s="203">
        <v>5.35</v>
      </c>
      <c r="R96" s="203">
        <v>9.65</v>
      </c>
      <c r="S96" s="203">
        <v>5.79</v>
      </c>
      <c r="T96" s="203">
        <v>0</v>
      </c>
      <c r="U96" s="203">
        <v>188.13</v>
      </c>
      <c r="V96" s="203">
        <v>5.08</v>
      </c>
      <c r="W96" s="203">
        <v>7.58</v>
      </c>
      <c r="X96" s="203">
        <v>36.159999999999997</v>
      </c>
      <c r="Y96" s="203">
        <v>0</v>
      </c>
      <c r="Z96" s="203">
        <v>33.270000000000003</v>
      </c>
      <c r="AA96" s="203">
        <v>16.670000000000002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-0.24</v>
      </c>
      <c r="AH96" s="203">
        <v>0</v>
      </c>
      <c r="AI96" s="203">
        <v>0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49.98</v>
      </c>
      <c r="L97" s="203">
        <v>30.11</v>
      </c>
      <c r="M97" s="203">
        <v>0</v>
      </c>
      <c r="N97" s="203">
        <v>28.95</v>
      </c>
      <c r="O97" s="203">
        <v>48.62</v>
      </c>
      <c r="P97" s="203">
        <v>66.62</v>
      </c>
      <c r="Q97" s="203">
        <v>5.35</v>
      </c>
      <c r="R97" s="203">
        <v>9.65</v>
      </c>
      <c r="S97" s="203">
        <v>5.79</v>
      </c>
      <c r="T97" s="203">
        <v>0</v>
      </c>
      <c r="U97" s="203">
        <v>188.13</v>
      </c>
      <c r="V97" s="203">
        <v>5.08</v>
      </c>
      <c r="W97" s="203">
        <v>7.58</v>
      </c>
      <c r="X97" s="203">
        <v>36.159999999999997</v>
      </c>
      <c r="Y97" s="203">
        <v>0</v>
      </c>
      <c r="Z97" s="203">
        <v>33.270000000000003</v>
      </c>
      <c r="AA97" s="203">
        <v>16.670000000000002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-0.24</v>
      </c>
      <c r="AH97" s="203">
        <v>0</v>
      </c>
      <c r="AI97" s="203">
        <v>0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49.98</v>
      </c>
      <c r="L98" s="203">
        <v>30.11</v>
      </c>
      <c r="M98" s="203">
        <v>0</v>
      </c>
      <c r="N98" s="203">
        <v>28.95</v>
      </c>
      <c r="O98" s="203">
        <v>48.62</v>
      </c>
      <c r="P98" s="203">
        <v>66.62</v>
      </c>
      <c r="Q98" s="203">
        <v>5.35</v>
      </c>
      <c r="R98" s="203">
        <v>9.65</v>
      </c>
      <c r="S98" s="203">
        <v>5.79</v>
      </c>
      <c r="T98" s="203">
        <v>0</v>
      </c>
      <c r="U98" s="203">
        <v>188.13</v>
      </c>
      <c r="V98" s="203">
        <v>5.08</v>
      </c>
      <c r="W98" s="203">
        <v>7.58</v>
      </c>
      <c r="X98" s="203">
        <v>36.159999999999997</v>
      </c>
      <c r="Y98" s="203">
        <v>0</v>
      </c>
      <c r="Z98" s="203">
        <v>33.270000000000003</v>
      </c>
      <c r="AA98" s="203">
        <v>16.670000000000002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-0.24</v>
      </c>
      <c r="AH98" s="203">
        <v>0</v>
      </c>
      <c r="AI98" s="203">
        <v>0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0.93557249999999936</v>
      </c>
      <c r="L99">
        <f t="shared" si="0"/>
        <v>0.78698249999999881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1.481134999999999</v>
      </c>
      <c r="Q99">
        <f t="shared" si="0"/>
        <v>7.8360000000000055E-2</v>
      </c>
      <c r="R99">
        <f t="shared" si="0"/>
        <v>0.1844899999999996</v>
      </c>
      <c r="S99">
        <f t="shared" si="0"/>
        <v>0.11324000000000017</v>
      </c>
      <c r="T99">
        <f t="shared" si="0"/>
        <v>0</v>
      </c>
      <c r="U99">
        <f t="shared" si="0"/>
        <v>4.4882799999999916</v>
      </c>
      <c r="V99">
        <f t="shared" si="0"/>
        <v>0.10396999999999994</v>
      </c>
      <c r="W99">
        <f t="shared" si="0"/>
        <v>0.15316000000000005</v>
      </c>
      <c r="X99">
        <f t="shared" si="0"/>
        <v>0.80207499999999865</v>
      </c>
      <c r="Y99">
        <f t="shared" si="0"/>
        <v>0</v>
      </c>
      <c r="Z99">
        <f t="shared" si="0"/>
        <v>1.0941250000000002</v>
      </c>
      <c r="AA99">
        <f t="shared" si="0"/>
        <v>0.30432999999999999</v>
      </c>
      <c r="AB99">
        <f t="shared" si="0"/>
        <v>0</v>
      </c>
      <c r="AC99">
        <f t="shared" si="0"/>
        <v>0.22281499999999982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-5.7599999999999917E-3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1.1926200000000016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0.29044249999999983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445.43</v>
      </c>
      <c r="M3" s="203">
        <v>13.62</v>
      </c>
      <c r="N3" s="203">
        <v>34.97</v>
      </c>
      <c r="O3" s="203">
        <v>0</v>
      </c>
      <c r="P3" s="203">
        <v>37.08</v>
      </c>
      <c r="Q3" s="203">
        <v>0.65</v>
      </c>
      <c r="R3" s="203">
        <v>12.56</v>
      </c>
      <c r="S3" s="203">
        <v>7.82</v>
      </c>
      <c r="T3" s="203">
        <v>0</v>
      </c>
      <c r="U3" s="203">
        <v>40.799999999999997</v>
      </c>
      <c r="V3" s="203">
        <v>6.14</v>
      </c>
      <c r="W3" s="203">
        <v>8.98</v>
      </c>
      <c r="X3" s="203">
        <v>43.67</v>
      </c>
      <c r="Y3" s="203">
        <v>0</v>
      </c>
      <c r="Z3" s="203">
        <v>59.84</v>
      </c>
      <c r="AA3" s="203">
        <v>20.13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-0.28999999999999998</v>
      </c>
      <c r="AH3" s="203">
        <v>0</v>
      </c>
      <c r="AI3" s="203">
        <v>0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445.43</v>
      </c>
      <c r="M4" s="203">
        <v>13.62</v>
      </c>
      <c r="N4" s="203">
        <v>34.97</v>
      </c>
      <c r="O4" s="203">
        <v>0</v>
      </c>
      <c r="P4" s="203">
        <v>37.08</v>
      </c>
      <c r="Q4" s="203">
        <v>0.65</v>
      </c>
      <c r="R4" s="203">
        <v>12.56</v>
      </c>
      <c r="S4" s="203">
        <v>7.82</v>
      </c>
      <c r="T4" s="203">
        <v>0</v>
      </c>
      <c r="U4" s="203">
        <v>40.799999999999997</v>
      </c>
      <c r="V4" s="203">
        <v>6.14</v>
      </c>
      <c r="W4" s="203">
        <v>8.98</v>
      </c>
      <c r="X4" s="203">
        <v>43.67</v>
      </c>
      <c r="Y4" s="203">
        <v>0</v>
      </c>
      <c r="Z4" s="203">
        <v>59.84</v>
      </c>
      <c r="AA4" s="203">
        <v>20.13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-0.28999999999999998</v>
      </c>
      <c r="AH4" s="203">
        <v>0</v>
      </c>
      <c r="AI4" s="203">
        <v>0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386</v>
      </c>
      <c r="M5" s="203">
        <v>13.62</v>
      </c>
      <c r="N5" s="203">
        <v>34.97</v>
      </c>
      <c r="O5" s="203">
        <v>0</v>
      </c>
      <c r="P5" s="203">
        <v>37.08</v>
      </c>
      <c r="Q5" s="203">
        <v>6.69</v>
      </c>
      <c r="R5" s="203">
        <v>12.56</v>
      </c>
      <c r="S5" s="203">
        <v>7.82</v>
      </c>
      <c r="T5" s="203">
        <v>0</v>
      </c>
      <c r="U5" s="203">
        <v>40.799999999999997</v>
      </c>
      <c r="V5" s="203">
        <v>6.14</v>
      </c>
      <c r="W5" s="203">
        <v>8.6300000000000008</v>
      </c>
      <c r="X5" s="203">
        <v>43.67</v>
      </c>
      <c r="Y5" s="203">
        <v>0</v>
      </c>
      <c r="Z5" s="203">
        <v>59.84</v>
      </c>
      <c r="AA5" s="203">
        <v>20.13</v>
      </c>
      <c r="AB5" s="203">
        <v>0</v>
      </c>
      <c r="AC5" s="203">
        <v>9.19</v>
      </c>
      <c r="AD5" s="203">
        <v>0</v>
      </c>
      <c r="AE5" s="203">
        <v>0</v>
      </c>
      <c r="AF5" s="203">
        <v>0</v>
      </c>
      <c r="AG5" s="203">
        <v>-0.28999999999999998</v>
      </c>
      <c r="AH5" s="203">
        <v>0</v>
      </c>
      <c r="AI5" s="203">
        <v>0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376.35</v>
      </c>
      <c r="M6" s="203">
        <v>13.62</v>
      </c>
      <c r="N6" s="203">
        <v>34.97</v>
      </c>
      <c r="O6" s="203">
        <v>0</v>
      </c>
      <c r="P6" s="203">
        <v>37.08</v>
      </c>
      <c r="Q6" s="203">
        <v>6.69</v>
      </c>
      <c r="R6" s="203">
        <v>12.56</v>
      </c>
      <c r="S6" s="203">
        <v>7.82</v>
      </c>
      <c r="T6" s="203">
        <v>0</v>
      </c>
      <c r="U6" s="203">
        <v>40.799999999999997</v>
      </c>
      <c r="V6" s="203">
        <v>6.14</v>
      </c>
      <c r="W6" s="203">
        <v>8.6300000000000008</v>
      </c>
      <c r="X6" s="203">
        <v>43.67</v>
      </c>
      <c r="Y6" s="203">
        <v>0</v>
      </c>
      <c r="Z6" s="203">
        <v>59.84</v>
      </c>
      <c r="AA6" s="203">
        <v>20.13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-0.28999999999999998</v>
      </c>
      <c r="AH6" s="203">
        <v>0</v>
      </c>
      <c r="AI6" s="203">
        <v>0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337.75</v>
      </c>
      <c r="M7" s="203">
        <v>13.62</v>
      </c>
      <c r="N7" s="203">
        <v>34.97</v>
      </c>
      <c r="O7" s="203">
        <v>0</v>
      </c>
      <c r="P7" s="203">
        <v>37.08</v>
      </c>
      <c r="Q7" s="203">
        <v>6.69</v>
      </c>
      <c r="R7" s="203">
        <v>12.56</v>
      </c>
      <c r="S7" s="203">
        <v>7.82</v>
      </c>
      <c r="T7" s="203">
        <v>0</v>
      </c>
      <c r="U7" s="203">
        <v>40.799999999999997</v>
      </c>
      <c r="V7" s="203">
        <v>6.14</v>
      </c>
      <c r="W7" s="203">
        <v>8.6300000000000008</v>
      </c>
      <c r="X7" s="203">
        <v>43.67</v>
      </c>
      <c r="Y7" s="203">
        <v>0</v>
      </c>
      <c r="Z7" s="203">
        <v>59.84</v>
      </c>
      <c r="AA7" s="203">
        <v>20.86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-0.28999999999999998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308.8</v>
      </c>
      <c r="M8" s="203">
        <v>13.62</v>
      </c>
      <c r="N8" s="203">
        <v>34.97</v>
      </c>
      <c r="O8" s="203">
        <v>0</v>
      </c>
      <c r="P8" s="203">
        <v>37.08</v>
      </c>
      <c r="Q8" s="203">
        <v>6.69</v>
      </c>
      <c r="R8" s="203">
        <v>12.56</v>
      </c>
      <c r="S8" s="203">
        <v>7.82</v>
      </c>
      <c r="T8" s="203">
        <v>0</v>
      </c>
      <c r="U8" s="203">
        <v>40.799999999999997</v>
      </c>
      <c r="V8" s="203">
        <v>6.14</v>
      </c>
      <c r="W8" s="203">
        <v>8.6300000000000008</v>
      </c>
      <c r="X8" s="203">
        <v>43.67</v>
      </c>
      <c r="Y8" s="203">
        <v>0</v>
      </c>
      <c r="Z8" s="203">
        <v>59.84</v>
      </c>
      <c r="AA8" s="203">
        <v>20.86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-0.28999999999999998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308.8</v>
      </c>
      <c r="M9" s="203">
        <v>13.62</v>
      </c>
      <c r="N9" s="203">
        <v>34.97</v>
      </c>
      <c r="O9" s="203">
        <v>0</v>
      </c>
      <c r="P9" s="203">
        <v>37.08</v>
      </c>
      <c r="Q9" s="203">
        <v>6.69</v>
      </c>
      <c r="R9" s="203">
        <v>12.56</v>
      </c>
      <c r="S9" s="203">
        <v>7.82</v>
      </c>
      <c r="T9" s="203">
        <v>0</v>
      </c>
      <c r="U9" s="203">
        <v>40.799999999999997</v>
      </c>
      <c r="V9" s="203">
        <v>6.14</v>
      </c>
      <c r="W9" s="203">
        <v>8.6300000000000008</v>
      </c>
      <c r="X9" s="203">
        <v>43.67</v>
      </c>
      <c r="Y9" s="203">
        <v>0</v>
      </c>
      <c r="Z9" s="203">
        <v>59.84</v>
      </c>
      <c r="AA9" s="203">
        <v>20.86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-0.28999999999999998</v>
      </c>
      <c r="AH9" s="203">
        <v>0</v>
      </c>
      <c r="AI9" s="203">
        <v>0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318.45</v>
      </c>
      <c r="M10" s="203">
        <v>13.62</v>
      </c>
      <c r="N10" s="203">
        <v>34.97</v>
      </c>
      <c r="O10" s="203">
        <v>0</v>
      </c>
      <c r="P10" s="203">
        <v>37.08</v>
      </c>
      <c r="Q10" s="203">
        <v>6.69</v>
      </c>
      <c r="R10" s="203">
        <v>12.56</v>
      </c>
      <c r="S10" s="203">
        <v>7.82</v>
      </c>
      <c r="T10" s="203">
        <v>0</v>
      </c>
      <c r="U10" s="203">
        <v>40.799999999999997</v>
      </c>
      <c r="V10" s="203">
        <v>6.14</v>
      </c>
      <c r="W10" s="203">
        <v>8.6300000000000008</v>
      </c>
      <c r="X10" s="203">
        <v>43.67</v>
      </c>
      <c r="Y10" s="203">
        <v>0</v>
      </c>
      <c r="Z10" s="203">
        <v>59.84</v>
      </c>
      <c r="AA10" s="203">
        <v>20.86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-0.28999999999999998</v>
      </c>
      <c r="AH10" s="203">
        <v>0</v>
      </c>
      <c r="AI10" s="203">
        <v>0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289.5</v>
      </c>
      <c r="M11" s="203">
        <v>13.62</v>
      </c>
      <c r="N11" s="203">
        <v>34.97</v>
      </c>
      <c r="O11" s="203">
        <v>0</v>
      </c>
      <c r="P11" s="203">
        <v>37.08</v>
      </c>
      <c r="Q11" s="203">
        <v>6.69</v>
      </c>
      <c r="R11" s="203">
        <v>12.56</v>
      </c>
      <c r="S11" s="203">
        <v>7.82</v>
      </c>
      <c r="T11" s="203">
        <v>0</v>
      </c>
      <c r="U11" s="203">
        <v>40.799999999999997</v>
      </c>
      <c r="V11" s="203">
        <v>6.14</v>
      </c>
      <c r="W11" s="203">
        <v>8.69</v>
      </c>
      <c r="X11" s="203">
        <v>43.67</v>
      </c>
      <c r="Y11" s="203">
        <v>0</v>
      </c>
      <c r="Z11" s="203">
        <v>59.84</v>
      </c>
      <c r="AA11" s="203">
        <v>20.86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-0.28999999999999998</v>
      </c>
      <c r="AH11" s="203">
        <v>0</v>
      </c>
      <c r="AI11" s="203">
        <v>0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289.5</v>
      </c>
      <c r="M12" s="203">
        <v>13.62</v>
      </c>
      <c r="N12" s="203">
        <v>34.97</v>
      </c>
      <c r="O12" s="203">
        <v>0</v>
      </c>
      <c r="P12" s="203">
        <v>37.08</v>
      </c>
      <c r="Q12" s="203">
        <v>6.69</v>
      </c>
      <c r="R12" s="203">
        <v>12.56</v>
      </c>
      <c r="S12" s="203">
        <v>7.82</v>
      </c>
      <c r="T12" s="203">
        <v>0</v>
      </c>
      <c r="U12" s="203">
        <v>40.799999999999997</v>
      </c>
      <c r="V12" s="203">
        <v>6.14</v>
      </c>
      <c r="W12" s="203">
        <v>8.69</v>
      </c>
      <c r="X12" s="203">
        <v>43.67</v>
      </c>
      <c r="Y12" s="203">
        <v>0</v>
      </c>
      <c r="Z12" s="203">
        <v>59.84</v>
      </c>
      <c r="AA12" s="203">
        <v>20.86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-0.28999999999999998</v>
      </c>
      <c r="AH12" s="203">
        <v>0</v>
      </c>
      <c r="AI12" s="203">
        <v>0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270.2</v>
      </c>
      <c r="M13" s="203">
        <v>13.62</v>
      </c>
      <c r="N13" s="203">
        <v>34.97</v>
      </c>
      <c r="O13" s="203">
        <v>0</v>
      </c>
      <c r="P13" s="203">
        <v>37.08</v>
      </c>
      <c r="Q13" s="203">
        <v>6.69</v>
      </c>
      <c r="R13" s="203">
        <v>12.56</v>
      </c>
      <c r="S13" s="203">
        <v>7.82</v>
      </c>
      <c r="T13" s="203">
        <v>0</v>
      </c>
      <c r="U13" s="203">
        <v>40.799999999999997</v>
      </c>
      <c r="V13" s="203">
        <v>6.14</v>
      </c>
      <c r="W13" s="203">
        <v>8.69</v>
      </c>
      <c r="X13" s="203">
        <v>43.67</v>
      </c>
      <c r="Y13" s="203">
        <v>0</v>
      </c>
      <c r="Z13" s="203">
        <v>59.84</v>
      </c>
      <c r="AA13" s="203">
        <v>20.86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-0.28999999999999998</v>
      </c>
      <c r="AH13" s="203">
        <v>0</v>
      </c>
      <c r="AI13" s="203">
        <v>0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253.95</v>
      </c>
      <c r="M14" s="203">
        <v>13.62</v>
      </c>
      <c r="N14" s="203">
        <v>34.97</v>
      </c>
      <c r="O14" s="203">
        <v>0</v>
      </c>
      <c r="P14" s="203">
        <v>37.08</v>
      </c>
      <c r="Q14" s="203">
        <v>6.69</v>
      </c>
      <c r="R14" s="203">
        <v>12.56</v>
      </c>
      <c r="S14" s="203">
        <v>7.82</v>
      </c>
      <c r="T14" s="203">
        <v>0</v>
      </c>
      <c r="U14" s="203">
        <v>40.799999999999997</v>
      </c>
      <c r="V14" s="203">
        <v>6.14</v>
      </c>
      <c r="W14" s="203">
        <v>8.69</v>
      </c>
      <c r="X14" s="203">
        <v>43.67</v>
      </c>
      <c r="Y14" s="203">
        <v>0</v>
      </c>
      <c r="Z14" s="203">
        <v>59.84</v>
      </c>
      <c r="AA14" s="203">
        <v>20.86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-0.28999999999999998</v>
      </c>
      <c r="AH14" s="203">
        <v>0</v>
      </c>
      <c r="AI14" s="203">
        <v>0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253.96</v>
      </c>
      <c r="M15" s="203">
        <v>13.62</v>
      </c>
      <c r="N15" s="203">
        <v>34.97</v>
      </c>
      <c r="O15" s="203">
        <v>0</v>
      </c>
      <c r="P15" s="203">
        <v>37.18</v>
      </c>
      <c r="Q15" s="203">
        <v>6.69</v>
      </c>
      <c r="R15" s="203">
        <v>12.56</v>
      </c>
      <c r="S15" s="203">
        <v>7.82</v>
      </c>
      <c r="T15" s="203">
        <v>0</v>
      </c>
      <c r="U15" s="203">
        <v>40.799999999999997</v>
      </c>
      <c r="V15" s="203">
        <v>6.14</v>
      </c>
      <c r="W15" s="203">
        <v>8.98</v>
      </c>
      <c r="X15" s="203">
        <v>43.67</v>
      </c>
      <c r="Y15" s="203">
        <v>0</v>
      </c>
      <c r="Z15" s="203">
        <v>60.47</v>
      </c>
      <c r="AA15" s="203">
        <v>20.86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-0.28999999999999998</v>
      </c>
      <c r="AH15" s="203">
        <v>0</v>
      </c>
      <c r="AI15" s="203">
        <v>0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253.96</v>
      </c>
      <c r="M16" s="203">
        <v>13.62</v>
      </c>
      <c r="N16" s="203">
        <v>34.97</v>
      </c>
      <c r="O16" s="203">
        <v>0</v>
      </c>
      <c r="P16" s="203">
        <v>37.18</v>
      </c>
      <c r="Q16" s="203">
        <v>6.69</v>
      </c>
      <c r="R16" s="203">
        <v>12.56</v>
      </c>
      <c r="S16" s="203">
        <v>7.82</v>
      </c>
      <c r="T16" s="203">
        <v>0</v>
      </c>
      <c r="U16" s="203">
        <v>40.799999999999997</v>
      </c>
      <c r="V16" s="203">
        <v>6.14</v>
      </c>
      <c r="W16" s="203">
        <v>8.98</v>
      </c>
      <c r="X16" s="203">
        <v>43.67</v>
      </c>
      <c r="Y16" s="203">
        <v>0</v>
      </c>
      <c r="Z16" s="203">
        <v>60.47</v>
      </c>
      <c r="AA16" s="203">
        <v>20.86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-0.28999999999999998</v>
      </c>
      <c r="AH16" s="203">
        <v>0</v>
      </c>
      <c r="AI16" s="203">
        <v>0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253.96</v>
      </c>
      <c r="M17" s="203">
        <v>13.62</v>
      </c>
      <c r="N17" s="203">
        <v>34.97</v>
      </c>
      <c r="O17" s="203">
        <v>0</v>
      </c>
      <c r="P17" s="203">
        <v>37.18</v>
      </c>
      <c r="Q17" s="203">
        <v>6.69</v>
      </c>
      <c r="R17" s="203">
        <v>12.56</v>
      </c>
      <c r="S17" s="203">
        <v>7.82</v>
      </c>
      <c r="T17" s="203">
        <v>0</v>
      </c>
      <c r="U17" s="203">
        <v>40.799999999999997</v>
      </c>
      <c r="V17" s="203">
        <v>6.14</v>
      </c>
      <c r="W17" s="203">
        <v>8.98</v>
      </c>
      <c r="X17" s="203">
        <v>43.67</v>
      </c>
      <c r="Y17" s="203">
        <v>0</v>
      </c>
      <c r="Z17" s="203">
        <v>59.84</v>
      </c>
      <c r="AA17" s="203">
        <v>20.86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-0.28999999999999998</v>
      </c>
      <c r="AH17" s="203">
        <v>0</v>
      </c>
      <c r="AI17" s="203">
        <v>0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253.96</v>
      </c>
      <c r="M18" s="203">
        <v>13.62</v>
      </c>
      <c r="N18" s="203">
        <v>34.97</v>
      </c>
      <c r="O18" s="203">
        <v>0</v>
      </c>
      <c r="P18" s="203">
        <v>37.18</v>
      </c>
      <c r="Q18" s="203">
        <v>6.69</v>
      </c>
      <c r="R18" s="203">
        <v>12.56</v>
      </c>
      <c r="S18" s="203">
        <v>7.82</v>
      </c>
      <c r="T18" s="203">
        <v>0</v>
      </c>
      <c r="U18" s="203">
        <v>40.799999999999997</v>
      </c>
      <c r="V18" s="203">
        <v>6.14</v>
      </c>
      <c r="W18" s="203">
        <v>8.98</v>
      </c>
      <c r="X18" s="203">
        <v>43.67</v>
      </c>
      <c r="Y18" s="203">
        <v>0</v>
      </c>
      <c r="Z18" s="203">
        <v>59.84</v>
      </c>
      <c r="AA18" s="203">
        <v>20.86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-0.28999999999999998</v>
      </c>
      <c r="AH18" s="203">
        <v>0</v>
      </c>
      <c r="AI18" s="203">
        <v>0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253.96</v>
      </c>
      <c r="M19" s="203">
        <v>13.62</v>
      </c>
      <c r="N19" s="203">
        <v>34.97</v>
      </c>
      <c r="O19" s="203">
        <v>0</v>
      </c>
      <c r="P19" s="203">
        <v>37.18</v>
      </c>
      <c r="Q19" s="203">
        <v>6.69</v>
      </c>
      <c r="R19" s="203">
        <v>12.56</v>
      </c>
      <c r="S19" s="203">
        <v>7.82</v>
      </c>
      <c r="T19" s="203">
        <v>0</v>
      </c>
      <c r="U19" s="203">
        <v>40.799999999999997</v>
      </c>
      <c r="V19" s="203">
        <v>6.14</v>
      </c>
      <c r="W19" s="203">
        <v>8.98</v>
      </c>
      <c r="X19" s="203">
        <v>43.67</v>
      </c>
      <c r="Y19" s="203">
        <v>0</v>
      </c>
      <c r="Z19" s="203">
        <v>59.84</v>
      </c>
      <c r="AA19" s="203">
        <v>20.86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-0.28999999999999998</v>
      </c>
      <c r="AH19" s="203">
        <v>0</v>
      </c>
      <c r="AI19" s="203">
        <v>0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253.96</v>
      </c>
      <c r="M20" s="203">
        <v>13.62</v>
      </c>
      <c r="N20" s="203">
        <v>34.97</v>
      </c>
      <c r="O20" s="203">
        <v>0</v>
      </c>
      <c r="P20" s="203">
        <v>37.18</v>
      </c>
      <c r="Q20" s="203">
        <v>6.69</v>
      </c>
      <c r="R20" s="203">
        <v>12.56</v>
      </c>
      <c r="S20" s="203">
        <v>7.82</v>
      </c>
      <c r="T20" s="203">
        <v>0</v>
      </c>
      <c r="U20" s="203">
        <v>40.799999999999997</v>
      </c>
      <c r="V20" s="203">
        <v>6.14</v>
      </c>
      <c r="W20" s="203">
        <v>8.98</v>
      </c>
      <c r="X20" s="203">
        <v>43.67</v>
      </c>
      <c r="Y20" s="203">
        <v>0</v>
      </c>
      <c r="Z20" s="203">
        <v>59.84</v>
      </c>
      <c r="AA20" s="203">
        <v>20.86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-0.28999999999999998</v>
      </c>
      <c r="AH20" s="203">
        <v>0</v>
      </c>
      <c r="AI20" s="203">
        <v>0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253.96</v>
      </c>
      <c r="M21" s="203">
        <v>13.62</v>
      </c>
      <c r="N21" s="203">
        <v>34.97</v>
      </c>
      <c r="O21" s="203">
        <v>0</v>
      </c>
      <c r="P21" s="203">
        <v>37.18</v>
      </c>
      <c r="Q21" s="203">
        <v>6.69</v>
      </c>
      <c r="R21" s="203">
        <v>12.56</v>
      </c>
      <c r="S21" s="203">
        <v>7.82</v>
      </c>
      <c r="T21" s="203">
        <v>0</v>
      </c>
      <c r="U21" s="203">
        <v>40.799999999999997</v>
      </c>
      <c r="V21" s="203">
        <v>6.14</v>
      </c>
      <c r="W21" s="203">
        <v>8.98</v>
      </c>
      <c r="X21" s="203">
        <v>43.67</v>
      </c>
      <c r="Y21" s="203">
        <v>0</v>
      </c>
      <c r="Z21" s="203">
        <v>59.84</v>
      </c>
      <c r="AA21" s="203">
        <v>20.86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-0.28999999999999998</v>
      </c>
      <c r="AH21" s="203">
        <v>0</v>
      </c>
      <c r="AI21" s="203">
        <v>0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253.96</v>
      </c>
      <c r="M22" s="203">
        <v>13.62</v>
      </c>
      <c r="N22" s="203">
        <v>34.97</v>
      </c>
      <c r="O22" s="203">
        <v>0</v>
      </c>
      <c r="P22" s="203">
        <v>37.18</v>
      </c>
      <c r="Q22" s="203">
        <v>6.69</v>
      </c>
      <c r="R22" s="203">
        <v>12.56</v>
      </c>
      <c r="S22" s="203">
        <v>7.82</v>
      </c>
      <c r="T22" s="203">
        <v>0</v>
      </c>
      <c r="U22" s="203">
        <v>40.799999999999997</v>
      </c>
      <c r="V22" s="203">
        <v>6.14</v>
      </c>
      <c r="W22" s="203">
        <v>8.98</v>
      </c>
      <c r="X22" s="203">
        <v>43.67</v>
      </c>
      <c r="Y22" s="203">
        <v>0</v>
      </c>
      <c r="Z22" s="203">
        <v>59.84</v>
      </c>
      <c r="AA22" s="203">
        <v>20.86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-0.28999999999999998</v>
      </c>
      <c r="AH22" s="203">
        <v>0</v>
      </c>
      <c r="AI22" s="203">
        <v>0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253.95</v>
      </c>
      <c r="M23" s="203">
        <v>13.62</v>
      </c>
      <c r="N23" s="203">
        <v>34.97</v>
      </c>
      <c r="O23" s="203">
        <v>0</v>
      </c>
      <c r="P23" s="203">
        <v>37.18</v>
      </c>
      <c r="Q23" s="203">
        <v>6.45</v>
      </c>
      <c r="R23" s="203">
        <v>12.56</v>
      </c>
      <c r="S23" s="203">
        <v>7.82</v>
      </c>
      <c r="T23" s="203">
        <v>0</v>
      </c>
      <c r="U23" s="203">
        <v>40.799999999999997</v>
      </c>
      <c r="V23" s="203">
        <v>5.31</v>
      </c>
      <c r="W23" s="203">
        <v>8.98</v>
      </c>
      <c r="X23" s="203">
        <v>43.67</v>
      </c>
      <c r="Y23" s="203">
        <v>0</v>
      </c>
      <c r="Z23" s="203">
        <v>59.84</v>
      </c>
      <c r="AA23" s="203">
        <v>20.86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-0.28999999999999998</v>
      </c>
      <c r="AH23" s="203">
        <v>0</v>
      </c>
      <c r="AI23" s="203">
        <v>0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289.5</v>
      </c>
      <c r="M24" s="203">
        <v>13.62</v>
      </c>
      <c r="N24" s="203">
        <v>34.97</v>
      </c>
      <c r="O24" s="203">
        <v>0</v>
      </c>
      <c r="P24" s="203">
        <v>37.18</v>
      </c>
      <c r="Q24" s="203">
        <v>6.46</v>
      </c>
      <c r="R24" s="203">
        <v>12.56</v>
      </c>
      <c r="S24" s="203">
        <v>7.82</v>
      </c>
      <c r="T24" s="203">
        <v>0</v>
      </c>
      <c r="U24" s="203">
        <v>40.799999999999997</v>
      </c>
      <c r="V24" s="203">
        <v>6.14</v>
      </c>
      <c r="W24" s="203">
        <v>8.98</v>
      </c>
      <c r="X24" s="203">
        <v>43.67</v>
      </c>
      <c r="Y24" s="203">
        <v>0</v>
      </c>
      <c r="Z24" s="203">
        <v>59.84</v>
      </c>
      <c r="AA24" s="203">
        <v>20.86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-0.28999999999999998</v>
      </c>
      <c r="AH24" s="203">
        <v>0</v>
      </c>
      <c r="AI24" s="203">
        <v>0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405.3</v>
      </c>
      <c r="M25" s="203">
        <v>13.62</v>
      </c>
      <c r="N25" s="203">
        <v>34.97</v>
      </c>
      <c r="O25" s="203">
        <v>0</v>
      </c>
      <c r="P25" s="203">
        <v>37.18</v>
      </c>
      <c r="Q25" s="203">
        <v>6.46</v>
      </c>
      <c r="R25" s="203">
        <v>12.56</v>
      </c>
      <c r="S25" s="203">
        <v>7.82</v>
      </c>
      <c r="T25" s="203">
        <v>0</v>
      </c>
      <c r="U25" s="203">
        <v>40.799999999999997</v>
      </c>
      <c r="V25" s="203">
        <v>6.14</v>
      </c>
      <c r="W25" s="203">
        <v>8.98</v>
      </c>
      <c r="X25" s="203">
        <v>43.67</v>
      </c>
      <c r="Y25" s="203">
        <v>0</v>
      </c>
      <c r="Z25" s="203">
        <v>59.84</v>
      </c>
      <c r="AA25" s="203">
        <v>20.86</v>
      </c>
      <c r="AB25" s="203">
        <v>0</v>
      </c>
      <c r="AC25" s="203">
        <v>10.29</v>
      </c>
      <c r="AD25" s="203">
        <v>0</v>
      </c>
      <c r="AE25" s="203">
        <v>0</v>
      </c>
      <c r="AF25" s="203">
        <v>0</v>
      </c>
      <c r="AG25" s="203">
        <v>-0.28999999999999998</v>
      </c>
      <c r="AH25" s="203">
        <v>0</v>
      </c>
      <c r="AI25" s="203">
        <v>0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444.8</v>
      </c>
      <c r="M26" s="203">
        <v>13.62</v>
      </c>
      <c r="N26" s="203">
        <v>34.97</v>
      </c>
      <c r="O26" s="203">
        <v>0</v>
      </c>
      <c r="P26" s="203">
        <v>37.18</v>
      </c>
      <c r="Q26" s="203">
        <v>6.46</v>
      </c>
      <c r="R26" s="203">
        <v>12.56</v>
      </c>
      <c r="S26" s="203">
        <v>7.82</v>
      </c>
      <c r="T26" s="203">
        <v>0</v>
      </c>
      <c r="U26" s="203">
        <v>40.799999999999997</v>
      </c>
      <c r="V26" s="203">
        <v>6.14</v>
      </c>
      <c r="W26" s="203">
        <v>8.98</v>
      </c>
      <c r="X26" s="203">
        <v>43.67</v>
      </c>
      <c r="Y26" s="203">
        <v>0</v>
      </c>
      <c r="Z26" s="203">
        <v>59.84</v>
      </c>
      <c r="AA26" s="203">
        <v>20.86</v>
      </c>
      <c r="AB26" s="203">
        <v>0</v>
      </c>
      <c r="AC26" s="203">
        <v>10.29</v>
      </c>
      <c r="AD26" s="203">
        <v>0</v>
      </c>
      <c r="AE26" s="203">
        <v>0</v>
      </c>
      <c r="AF26" s="203">
        <v>0</v>
      </c>
      <c r="AG26" s="203">
        <v>-0.28999999999999998</v>
      </c>
      <c r="AH26" s="203">
        <v>0</v>
      </c>
      <c r="AI26" s="203">
        <v>0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444.8</v>
      </c>
      <c r="M27" s="203">
        <v>13.62</v>
      </c>
      <c r="N27" s="203">
        <v>34.97</v>
      </c>
      <c r="O27" s="203">
        <v>0</v>
      </c>
      <c r="P27" s="203">
        <v>37.18</v>
      </c>
      <c r="Q27" s="203">
        <v>6.46</v>
      </c>
      <c r="R27" s="203">
        <v>12.56</v>
      </c>
      <c r="S27" s="203">
        <v>7.82</v>
      </c>
      <c r="T27" s="203">
        <v>0</v>
      </c>
      <c r="U27" s="203">
        <v>40.799999999999997</v>
      </c>
      <c r="V27" s="203">
        <v>6.14</v>
      </c>
      <c r="W27" s="203">
        <v>9.17</v>
      </c>
      <c r="X27" s="203">
        <v>43.67</v>
      </c>
      <c r="Y27" s="203">
        <v>0</v>
      </c>
      <c r="Z27" s="203">
        <v>59.84</v>
      </c>
      <c r="AA27" s="203">
        <v>20.13</v>
      </c>
      <c r="AB27" s="203">
        <v>0</v>
      </c>
      <c r="AC27" s="203">
        <v>10.29</v>
      </c>
      <c r="AD27" s="203">
        <v>0</v>
      </c>
      <c r="AE27" s="203">
        <v>0</v>
      </c>
      <c r="AF27" s="203">
        <v>0</v>
      </c>
      <c r="AG27" s="203">
        <v>-0.28999999999999998</v>
      </c>
      <c r="AH27" s="203">
        <v>0</v>
      </c>
      <c r="AI27" s="203">
        <v>0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3.93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444.8</v>
      </c>
      <c r="M28" s="203">
        <v>13.62</v>
      </c>
      <c r="N28" s="203">
        <v>34.97</v>
      </c>
      <c r="O28" s="203">
        <v>0</v>
      </c>
      <c r="P28" s="203">
        <v>37.18</v>
      </c>
      <c r="Q28" s="203">
        <v>6.46</v>
      </c>
      <c r="R28" s="203">
        <v>12.56</v>
      </c>
      <c r="S28" s="203">
        <v>7.82</v>
      </c>
      <c r="T28" s="203">
        <v>0</v>
      </c>
      <c r="U28" s="203">
        <v>40.799999999999997</v>
      </c>
      <c r="V28" s="203">
        <v>6.14</v>
      </c>
      <c r="W28" s="203">
        <v>9.17</v>
      </c>
      <c r="X28" s="203">
        <v>43.67</v>
      </c>
      <c r="Y28" s="203">
        <v>0</v>
      </c>
      <c r="Z28" s="203">
        <v>59.84</v>
      </c>
      <c r="AA28" s="203">
        <v>20.13</v>
      </c>
      <c r="AB28" s="203">
        <v>0</v>
      </c>
      <c r="AC28" s="203">
        <v>10.29</v>
      </c>
      <c r="AD28" s="203">
        <v>0</v>
      </c>
      <c r="AE28" s="203">
        <v>0</v>
      </c>
      <c r="AF28" s="203">
        <v>0</v>
      </c>
      <c r="AG28" s="203">
        <v>-0.28999999999999998</v>
      </c>
      <c r="AH28" s="203">
        <v>0</v>
      </c>
      <c r="AI28" s="203">
        <v>0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7.55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444.8</v>
      </c>
      <c r="M29" s="203">
        <v>13.62</v>
      </c>
      <c r="N29" s="203">
        <v>34.97</v>
      </c>
      <c r="O29" s="203">
        <v>0</v>
      </c>
      <c r="P29" s="203">
        <v>37.18</v>
      </c>
      <c r="Q29" s="203">
        <v>6.46</v>
      </c>
      <c r="R29" s="203">
        <v>12.56</v>
      </c>
      <c r="S29" s="203">
        <v>7.82</v>
      </c>
      <c r="T29" s="203">
        <v>0</v>
      </c>
      <c r="U29" s="203">
        <v>40.799999999999997</v>
      </c>
      <c r="V29" s="203">
        <v>6.14</v>
      </c>
      <c r="W29" s="203">
        <v>9.17</v>
      </c>
      <c r="X29" s="203">
        <v>43.67</v>
      </c>
      <c r="Y29" s="203">
        <v>0</v>
      </c>
      <c r="Z29" s="203">
        <v>59.84</v>
      </c>
      <c r="AA29" s="203">
        <v>20.13</v>
      </c>
      <c r="AB29" s="203">
        <v>0</v>
      </c>
      <c r="AC29" s="203">
        <v>10.29</v>
      </c>
      <c r="AD29" s="203">
        <v>0</v>
      </c>
      <c r="AE29" s="203">
        <v>0</v>
      </c>
      <c r="AF29" s="203">
        <v>0</v>
      </c>
      <c r="AG29" s="203">
        <v>-0.28999999999999998</v>
      </c>
      <c r="AH29" s="203">
        <v>0</v>
      </c>
      <c r="AI29" s="203">
        <v>0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11.51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444.8</v>
      </c>
      <c r="M30" s="203">
        <v>13.62</v>
      </c>
      <c r="N30" s="203">
        <v>34.97</v>
      </c>
      <c r="O30" s="203">
        <v>0</v>
      </c>
      <c r="P30" s="203">
        <v>37.18</v>
      </c>
      <c r="Q30" s="203">
        <v>6.46</v>
      </c>
      <c r="R30" s="203">
        <v>12.56</v>
      </c>
      <c r="S30" s="203">
        <v>7.82</v>
      </c>
      <c r="T30" s="203">
        <v>0</v>
      </c>
      <c r="U30" s="203">
        <v>40.799999999999997</v>
      </c>
      <c r="V30" s="203">
        <v>6.14</v>
      </c>
      <c r="W30" s="203">
        <v>9.17</v>
      </c>
      <c r="X30" s="203">
        <v>43.67</v>
      </c>
      <c r="Y30" s="203">
        <v>0</v>
      </c>
      <c r="Z30" s="203">
        <v>59.84</v>
      </c>
      <c r="AA30" s="203">
        <v>20.13</v>
      </c>
      <c r="AB30" s="203">
        <v>0</v>
      </c>
      <c r="AC30" s="203">
        <v>10.29</v>
      </c>
      <c r="AD30" s="203">
        <v>0</v>
      </c>
      <c r="AE30" s="203">
        <v>0</v>
      </c>
      <c r="AF30" s="203">
        <v>0</v>
      </c>
      <c r="AG30" s="203">
        <v>-0.28999999999999998</v>
      </c>
      <c r="AH30" s="203">
        <v>0</v>
      </c>
      <c r="AI30" s="203">
        <v>0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16.579999999999998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444.8</v>
      </c>
      <c r="M31" s="203">
        <v>13.62</v>
      </c>
      <c r="N31" s="203">
        <v>34.97</v>
      </c>
      <c r="O31" s="203">
        <v>0</v>
      </c>
      <c r="P31" s="203">
        <v>37.18</v>
      </c>
      <c r="Q31" s="203">
        <v>6.46</v>
      </c>
      <c r="R31" s="203">
        <v>12.56</v>
      </c>
      <c r="S31" s="203">
        <v>7.82</v>
      </c>
      <c r="T31" s="203">
        <v>0</v>
      </c>
      <c r="U31" s="203">
        <v>40.799999999999997</v>
      </c>
      <c r="V31" s="203">
        <v>6.14</v>
      </c>
      <c r="W31" s="203">
        <v>9.17</v>
      </c>
      <c r="X31" s="203">
        <v>43.67</v>
      </c>
      <c r="Y31" s="203">
        <v>0</v>
      </c>
      <c r="Z31" s="203">
        <v>59.84</v>
      </c>
      <c r="AA31" s="203">
        <v>20.13</v>
      </c>
      <c r="AB31" s="203">
        <v>0</v>
      </c>
      <c r="AC31" s="203">
        <v>10.29</v>
      </c>
      <c r="AD31" s="203">
        <v>0</v>
      </c>
      <c r="AE31" s="203">
        <v>0</v>
      </c>
      <c r="AF31" s="203">
        <v>0</v>
      </c>
      <c r="AG31" s="203">
        <v>-0.28999999999999998</v>
      </c>
      <c r="AH31" s="203">
        <v>0</v>
      </c>
      <c r="AI31" s="203">
        <v>0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444.8</v>
      </c>
      <c r="M32" s="203">
        <v>13.62</v>
      </c>
      <c r="N32" s="203">
        <v>34.97</v>
      </c>
      <c r="O32" s="203">
        <v>0</v>
      </c>
      <c r="P32" s="203">
        <v>37.18</v>
      </c>
      <c r="Q32" s="203">
        <v>6.46</v>
      </c>
      <c r="R32" s="203">
        <v>12.56</v>
      </c>
      <c r="S32" s="203">
        <v>7.82</v>
      </c>
      <c r="T32" s="203">
        <v>0</v>
      </c>
      <c r="U32" s="203">
        <v>40.799999999999997</v>
      </c>
      <c r="V32" s="203">
        <v>6.14</v>
      </c>
      <c r="W32" s="203">
        <v>9.17</v>
      </c>
      <c r="X32" s="203">
        <v>43.67</v>
      </c>
      <c r="Y32" s="203">
        <v>0</v>
      </c>
      <c r="Z32" s="203">
        <v>59.84</v>
      </c>
      <c r="AA32" s="203">
        <v>20.13</v>
      </c>
      <c r="AB32" s="203">
        <v>0</v>
      </c>
      <c r="AC32" s="203">
        <v>10.29</v>
      </c>
      <c r="AD32" s="203">
        <v>0</v>
      </c>
      <c r="AE32" s="203">
        <v>0</v>
      </c>
      <c r="AF32" s="203">
        <v>0</v>
      </c>
      <c r="AG32" s="203">
        <v>-0.28999999999999998</v>
      </c>
      <c r="AH32" s="203">
        <v>0</v>
      </c>
      <c r="AI32" s="203">
        <v>0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376.35</v>
      </c>
      <c r="M33" s="203">
        <v>13.62</v>
      </c>
      <c r="N33" s="203">
        <v>34.97</v>
      </c>
      <c r="O33" s="203">
        <v>0</v>
      </c>
      <c r="P33" s="203">
        <v>37.18</v>
      </c>
      <c r="Q33" s="203">
        <v>6.46</v>
      </c>
      <c r="R33" s="203">
        <v>12.56</v>
      </c>
      <c r="S33" s="203">
        <v>7.82</v>
      </c>
      <c r="T33" s="203">
        <v>0</v>
      </c>
      <c r="U33" s="203">
        <v>40.799999999999997</v>
      </c>
      <c r="V33" s="203">
        <v>6.14</v>
      </c>
      <c r="W33" s="203">
        <v>9.17</v>
      </c>
      <c r="X33" s="203">
        <v>43.67</v>
      </c>
      <c r="Y33" s="203">
        <v>0</v>
      </c>
      <c r="Z33" s="203">
        <v>59.84</v>
      </c>
      <c r="AA33" s="203">
        <v>20.13</v>
      </c>
      <c r="AB33" s="203">
        <v>0</v>
      </c>
      <c r="AC33" s="203">
        <v>10.29</v>
      </c>
      <c r="AD33" s="203">
        <v>0</v>
      </c>
      <c r="AE33" s="203">
        <v>0</v>
      </c>
      <c r="AF33" s="203">
        <v>0</v>
      </c>
      <c r="AG33" s="203">
        <v>-0.28999999999999998</v>
      </c>
      <c r="AH33" s="203">
        <v>0</v>
      </c>
      <c r="AI33" s="203">
        <v>0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2.85</v>
      </c>
      <c r="L34" s="203">
        <v>270.2</v>
      </c>
      <c r="M34" s="203">
        <v>13.62</v>
      </c>
      <c r="N34" s="203">
        <v>34.97</v>
      </c>
      <c r="O34" s="203">
        <v>0</v>
      </c>
      <c r="P34" s="203">
        <v>37.18</v>
      </c>
      <c r="Q34" s="203">
        <v>6.46</v>
      </c>
      <c r="R34" s="203">
        <v>12.56</v>
      </c>
      <c r="S34" s="203">
        <v>7.82</v>
      </c>
      <c r="T34" s="203">
        <v>0</v>
      </c>
      <c r="U34" s="203">
        <v>40.799999999999997</v>
      </c>
      <c r="V34" s="203">
        <v>6.14</v>
      </c>
      <c r="W34" s="203">
        <v>9.17</v>
      </c>
      <c r="X34" s="203">
        <v>43.67</v>
      </c>
      <c r="Y34" s="203">
        <v>0</v>
      </c>
      <c r="Z34" s="203">
        <v>59.84</v>
      </c>
      <c r="AA34" s="203">
        <v>20.13</v>
      </c>
      <c r="AB34" s="203">
        <v>0</v>
      </c>
      <c r="AC34" s="203">
        <v>10.29</v>
      </c>
      <c r="AD34" s="203">
        <v>0</v>
      </c>
      <c r="AE34" s="203">
        <v>0</v>
      </c>
      <c r="AF34" s="203">
        <v>0</v>
      </c>
      <c r="AG34" s="203">
        <v>-0.28999999999999998</v>
      </c>
      <c r="AH34" s="203">
        <v>0</v>
      </c>
      <c r="AI34" s="203">
        <v>0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2.95</v>
      </c>
      <c r="L35" s="203">
        <v>245.11</v>
      </c>
      <c r="M35" s="203">
        <v>13.62</v>
      </c>
      <c r="N35" s="203">
        <v>34.97</v>
      </c>
      <c r="O35" s="203">
        <v>0</v>
      </c>
      <c r="P35" s="203">
        <v>37.18</v>
      </c>
      <c r="Q35" s="203">
        <v>6.46</v>
      </c>
      <c r="R35" s="203">
        <v>12.56</v>
      </c>
      <c r="S35" s="203">
        <v>7.82</v>
      </c>
      <c r="T35" s="203">
        <v>0</v>
      </c>
      <c r="U35" s="203">
        <v>40.799999999999997</v>
      </c>
      <c r="V35" s="203">
        <v>6.14</v>
      </c>
      <c r="W35" s="203">
        <v>9.17</v>
      </c>
      <c r="X35" s="203">
        <v>43.67</v>
      </c>
      <c r="Y35" s="203">
        <v>0</v>
      </c>
      <c r="Z35" s="203">
        <v>59.84</v>
      </c>
      <c r="AA35" s="203">
        <v>20.48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-0.28999999999999998</v>
      </c>
      <c r="AH35" s="203">
        <v>0</v>
      </c>
      <c r="AI35" s="203">
        <v>0</v>
      </c>
      <c r="AJ35" s="203">
        <v>0</v>
      </c>
      <c r="AK35" s="203">
        <v>69.599999999999994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2.86</v>
      </c>
      <c r="L36" s="203">
        <v>245.11</v>
      </c>
      <c r="M36" s="203">
        <v>13.62</v>
      </c>
      <c r="N36" s="203">
        <v>34.97</v>
      </c>
      <c r="O36" s="203">
        <v>0</v>
      </c>
      <c r="P36" s="203">
        <v>37.18</v>
      </c>
      <c r="Q36" s="203">
        <v>6.46</v>
      </c>
      <c r="R36" s="203">
        <v>12.56</v>
      </c>
      <c r="S36" s="203">
        <v>7.82</v>
      </c>
      <c r="T36" s="203">
        <v>0</v>
      </c>
      <c r="U36" s="203">
        <v>40.799999999999997</v>
      </c>
      <c r="V36" s="203">
        <v>6.14</v>
      </c>
      <c r="W36" s="203">
        <v>9.17</v>
      </c>
      <c r="X36" s="203">
        <v>43.67</v>
      </c>
      <c r="Y36" s="203">
        <v>0</v>
      </c>
      <c r="Z36" s="203">
        <v>59.84</v>
      </c>
      <c r="AA36" s="203">
        <v>20.48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-0.28999999999999998</v>
      </c>
      <c r="AH36" s="203">
        <v>0</v>
      </c>
      <c r="AI36" s="203">
        <v>0</v>
      </c>
      <c r="AJ36" s="203">
        <v>0</v>
      </c>
      <c r="AK36" s="203">
        <v>69.599999999999994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2.85</v>
      </c>
      <c r="L37" s="203">
        <v>245.11</v>
      </c>
      <c r="M37" s="203">
        <v>13.62</v>
      </c>
      <c r="N37" s="203">
        <v>34.97</v>
      </c>
      <c r="O37" s="203">
        <v>0</v>
      </c>
      <c r="P37" s="203">
        <v>37.18</v>
      </c>
      <c r="Q37" s="203">
        <v>5.58</v>
      </c>
      <c r="R37" s="203">
        <v>12.56</v>
      </c>
      <c r="S37" s="203">
        <v>7.82</v>
      </c>
      <c r="T37" s="203">
        <v>0</v>
      </c>
      <c r="U37" s="203">
        <v>40.799999999999997</v>
      </c>
      <c r="V37" s="203">
        <v>6.14</v>
      </c>
      <c r="W37" s="203">
        <v>9.17</v>
      </c>
      <c r="X37" s="203">
        <v>43.67</v>
      </c>
      <c r="Y37" s="203">
        <v>0</v>
      </c>
      <c r="Z37" s="203">
        <v>59.84</v>
      </c>
      <c r="AA37" s="203">
        <v>20.86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-0.28999999999999998</v>
      </c>
      <c r="AH37" s="203">
        <v>0</v>
      </c>
      <c r="AI37" s="203">
        <v>0</v>
      </c>
      <c r="AJ37" s="203">
        <v>0</v>
      </c>
      <c r="AK37" s="203">
        <v>69.599999999999994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2.86</v>
      </c>
      <c r="L38" s="203">
        <v>245.11</v>
      </c>
      <c r="M38" s="203">
        <v>13.62</v>
      </c>
      <c r="N38" s="203">
        <v>34.97</v>
      </c>
      <c r="O38" s="203">
        <v>0</v>
      </c>
      <c r="P38" s="203">
        <v>37.18</v>
      </c>
      <c r="Q38" s="203">
        <v>5.58</v>
      </c>
      <c r="R38" s="203">
        <v>12.56</v>
      </c>
      <c r="S38" s="203">
        <v>7.82</v>
      </c>
      <c r="T38" s="203">
        <v>0</v>
      </c>
      <c r="U38" s="203">
        <v>40.799999999999997</v>
      </c>
      <c r="V38" s="203">
        <v>6.14</v>
      </c>
      <c r="W38" s="203">
        <v>9.17</v>
      </c>
      <c r="X38" s="203">
        <v>43.67</v>
      </c>
      <c r="Y38" s="203">
        <v>0</v>
      </c>
      <c r="Z38" s="203">
        <v>59.84</v>
      </c>
      <c r="AA38" s="203">
        <v>20.86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-0.28999999999999998</v>
      </c>
      <c r="AH38" s="203">
        <v>0</v>
      </c>
      <c r="AI38" s="203">
        <v>0</v>
      </c>
      <c r="AJ38" s="203">
        <v>0</v>
      </c>
      <c r="AK38" s="203">
        <v>69.599999999999994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2.95</v>
      </c>
      <c r="L39" s="203">
        <v>245.11</v>
      </c>
      <c r="M39" s="203">
        <v>13.62</v>
      </c>
      <c r="N39" s="203">
        <v>34.97</v>
      </c>
      <c r="O39" s="203">
        <v>0</v>
      </c>
      <c r="P39" s="203">
        <v>37.18</v>
      </c>
      <c r="Q39" s="203">
        <v>5.78</v>
      </c>
      <c r="R39" s="203">
        <v>12.56</v>
      </c>
      <c r="S39" s="203">
        <v>7.82</v>
      </c>
      <c r="T39" s="203">
        <v>0</v>
      </c>
      <c r="U39" s="203">
        <v>40.799999999999997</v>
      </c>
      <c r="V39" s="203">
        <v>6.14</v>
      </c>
      <c r="W39" s="203">
        <v>9.02</v>
      </c>
      <c r="X39" s="203">
        <v>43.67</v>
      </c>
      <c r="Y39" s="203">
        <v>0</v>
      </c>
      <c r="Z39" s="203">
        <v>59.84</v>
      </c>
      <c r="AA39" s="203">
        <v>20.86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-0.28999999999999998</v>
      </c>
      <c r="AH39" s="203">
        <v>0</v>
      </c>
      <c r="AI39" s="203">
        <v>0</v>
      </c>
      <c r="AJ39" s="203">
        <v>0</v>
      </c>
      <c r="AK39" s="203">
        <v>69.599999999999994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2.86</v>
      </c>
      <c r="L40" s="203">
        <v>289.5</v>
      </c>
      <c r="M40" s="203">
        <v>13.62</v>
      </c>
      <c r="N40" s="203">
        <v>34.97</v>
      </c>
      <c r="O40" s="203">
        <v>0</v>
      </c>
      <c r="P40" s="203">
        <v>37.18</v>
      </c>
      <c r="Q40" s="203">
        <v>5.78</v>
      </c>
      <c r="R40" s="203">
        <v>12.56</v>
      </c>
      <c r="S40" s="203">
        <v>7.82</v>
      </c>
      <c r="T40" s="203">
        <v>0</v>
      </c>
      <c r="U40" s="203">
        <v>40.799999999999997</v>
      </c>
      <c r="V40" s="203">
        <v>6.14</v>
      </c>
      <c r="W40" s="203">
        <v>9.02</v>
      </c>
      <c r="X40" s="203">
        <v>43.67</v>
      </c>
      <c r="Y40" s="203">
        <v>0</v>
      </c>
      <c r="Z40" s="203">
        <v>59.84</v>
      </c>
      <c r="AA40" s="203">
        <v>20.86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-0.28999999999999998</v>
      </c>
      <c r="AH40" s="203">
        <v>0</v>
      </c>
      <c r="AI40" s="203">
        <v>0</v>
      </c>
      <c r="AJ40" s="203">
        <v>0</v>
      </c>
      <c r="AK40" s="203">
        <v>69.599999999999994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337.75</v>
      </c>
      <c r="M41" s="203">
        <v>13.62</v>
      </c>
      <c r="N41" s="203">
        <v>34.97</v>
      </c>
      <c r="O41" s="203">
        <v>0</v>
      </c>
      <c r="P41" s="203">
        <v>37.18</v>
      </c>
      <c r="Q41" s="203">
        <v>5.78</v>
      </c>
      <c r="R41" s="203">
        <v>12.56</v>
      </c>
      <c r="S41" s="203">
        <v>7.82</v>
      </c>
      <c r="T41" s="203">
        <v>0</v>
      </c>
      <c r="U41" s="203">
        <v>40.799999999999997</v>
      </c>
      <c r="V41" s="203">
        <v>6.14</v>
      </c>
      <c r="W41" s="203">
        <v>9.02</v>
      </c>
      <c r="X41" s="203">
        <v>43.67</v>
      </c>
      <c r="Y41" s="203">
        <v>0</v>
      </c>
      <c r="Z41" s="203">
        <v>59.84</v>
      </c>
      <c r="AA41" s="203">
        <v>20.86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-0.28999999999999998</v>
      </c>
      <c r="AH41" s="203">
        <v>0</v>
      </c>
      <c r="AI41" s="203">
        <v>0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405.3</v>
      </c>
      <c r="M42" s="203">
        <v>13.62</v>
      </c>
      <c r="N42" s="203">
        <v>34.97</v>
      </c>
      <c r="O42" s="203">
        <v>0</v>
      </c>
      <c r="P42" s="203">
        <v>37.18</v>
      </c>
      <c r="Q42" s="203">
        <v>5.78</v>
      </c>
      <c r="R42" s="203">
        <v>12.56</v>
      </c>
      <c r="S42" s="203">
        <v>7.82</v>
      </c>
      <c r="T42" s="203">
        <v>0</v>
      </c>
      <c r="U42" s="203">
        <v>40.799999999999997</v>
      </c>
      <c r="V42" s="203">
        <v>6.14</v>
      </c>
      <c r="W42" s="203">
        <v>9.02</v>
      </c>
      <c r="X42" s="203">
        <v>43.67</v>
      </c>
      <c r="Y42" s="203">
        <v>0</v>
      </c>
      <c r="Z42" s="203">
        <v>59.84</v>
      </c>
      <c r="AA42" s="203">
        <v>20.86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-0.28999999999999998</v>
      </c>
      <c r="AH42" s="203">
        <v>0</v>
      </c>
      <c r="AI42" s="203">
        <v>0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444.8</v>
      </c>
      <c r="M43" s="203">
        <v>13.62</v>
      </c>
      <c r="N43" s="203">
        <v>34.97</v>
      </c>
      <c r="O43" s="203">
        <v>0</v>
      </c>
      <c r="P43" s="203">
        <v>37.18</v>
      </c>
      <c r="Q43" s="203">
        <v>5.78</v>
      </c>
      <c r="R43" s="203">
        <v>12.56</v>
      </c>
      <c r="S43" s="203">
        <v>7.82</v>
      </c>
      <c r="T43" s="203">
        <v>0</v>
      </c>
      <c r="U43" s="203">
        <v>40.799999999999997</v>
      </c>
      <c r="V43" s="203">
        <v>6.14</v>
      </c>
      <c r="W43" s="203">
        <v>9.02</v>
      </c>
      <c r="X43" s="203">
        <v>43.67</v>
      </c>
      <c r="Y43" s="203">
        <v>0</v>
      </c>
      <c r="Z43" s="203">
        <v>59.84</v>
      </c>
      <c r="AA43" s="203">
        <v>20.86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-0.28999999999999998</v>
      </c>
      <c r="AH43" s="203">
        <v>0</v>
      </c>
      <c r="AI43" s="203">
        <v>0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444.8</v>
      </c>
      <c r="M44" s="203">
        <v>13.62</v>
      </c>
      <c r="N44" s="203">
        <v>34.97</v>
      </c>
      <c r="O44" s="203">
        <v>0</v>
      </c>
      <c r="P44" s="203">
        <v>37.18</v>
      </c>
      <c r="Q44" s="203">
        <v>5.78</v>
      </c>
      <c r="R44" s="203">
        <v>12.56</v>
      </c>
      <c r="S44" s="203">
        <v>7.82</v>
      </c>
      <c r="T44" s="203">
        <v>0</v>
      </c>
      <c r="U44" s="203">
        <v>40.799999999999997</v>
      </c>
      <c r="V44" s="203">
        <v>6.14</v>
      </c>
      <c r="W44" s="203">
        <v>9.02</v>
      </c>
      <c r="X44" s="203">
        <v>43.67</v>
      </c>
      <c r="Y44" s="203">
        <v>0</v>
      </c>
      <c r="Z44" s="203">
        <v>59.84</v>
      </c>
      <c r="AA44" s="203">
        <v>20.86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-0.28999999999999998</v>
      </c>
      <c r="AH44" s="203">
        <v>0</v>
      </c>
      <c r="AI44" s="203">
        <v>0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444.8</v>
      </c>
      <c r="M45" s="203">
        <v>13.62</v>
      </c>
      <c r="N45" s="203">
        <v>34.97</v>
      </c>
      <c r="O45" s="203">
        <v>0</v>
      </c>
      <c r="P45" s="203">
        <v>37.18</v>
      </c>
      <c r="Q45" s="203">
        <v>5.78</v>
      </c>
      <c r="R45" s="203">
        <v>12.56</v>
      </c>
      <c r="S45" s="203">
        <v>7.82</v>
      </c>
      <c r="T45" s="203">
        <v>0</v>
      </c>
      <c r="U45" s="203">
        <v>40.799999999999997</v>
      </c>
      <c r="V45" s="203">
        <v>6.14</v>
      </c>
      <c r="W45" s="203">
        <v>9.02</v>
      </c>
      <c r="X45" s="203">
        <v>43.67</v>
      </c>
      <c r="Y45" s="203">
        <v>0</v>
      </c>
      <c r="Z45" s="203">
        <v>59.84</v>
      </c>
      <c r="AA45" s="203">
        <v>20.86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-0.28999999999999998</v>
      </c>
      <c r="AH45" s="203">
        <v>0</v>
      </c>
      <c r="AI45" s="203">
        <v>0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444.8</v>
      </c>
      <c r="M46" s="203">
        <v>13.62</v>
      </c>
      <c r="N46" s="203">
        <v>34.97</v>
      </c>
      <c r="O46" s="203">
        <v>0</v>
      </c>
      <c r="P46" s="203">
        <v>37.18</v>
      </c>
      <c r="Q46" s="203">
        <v>5.78</v>
      </c>
      <c r="R46" s="203">
        <v>12.56</v>
      </c>
      <c r="S46" s="203">
        <v>7.82</v>
      </c>
      <c r="T46" s="203">
        <v>0</v>
      </c>
      <c r="U46" s="203">
        <v>40.799999999999997</v>
      </c>
      <c r="V46" s="203">
        <v>6.14</v>
      </c>
      <c r="W46" s="203">
        <v>9.02</v>
      </c>
      <c r="X46" s="203">
        <v>43.67</v>
      </c>
      <c r="Y46" s="203">
        <v>0</v>
      </c>
      <c r="Z46" s="203">
        <v>59.84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-0.28999999999999998</v>
      </c>
      <c r="AH46" s="203">
        <v>0</v>
      </c>
      <c r="AI46" s="203">
        <v>0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444.8</v>
      </c>
      <c r="M47" s="203">
        <v>13.62</v>
      </c>
      <c r="N47" s="203">
        <v>34.97</v>
      </c>
      <c r="O47" s="203">
        <v>0</v>
      </c>
      <c r="P47" s="203">
        <v>37.18</v>
      </c>
      <c r="Q47" s="203">
        <v>5.58</v>
      </c>
      <c r="R47" s="203">
        <v>12.56</v>
      </c>
      <c r="S47" s="203">
        <v>7.82</v>
      </c>
      <c r="T47" s="203">
        <v>0</v>
      </c>
      <c r="U47" s="203">
        <v>41.14</v>
      </c>
      <c r="V47" s="203">
        <v>6.14</v>
      </c>
      <c r="W47" s="203">
        <v>9.17</v>
      </c>
      <c r="X47" s="203">
        <v>43.67</v>
      </c>
      <c r="Y47" s="203">
        <v>0</v>
      </c>
      <c r="Z47" s="203">
        <v>59.84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-0.28999999999999998</v>
      </c>
      <c r="AH47" s="203">
        <v>0</v>
      </c>
      <c r="AI47" s="203">
        <v>0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444.8</v>
      </c>
      <c r="M48" s="203">
        <v>13.62</v>
      </c>
      <c r="N48" s="203">
        <v>34.97</v>
      </c>
      <c r="O48" s="203">
        <v>0</v>
      </c>
      <c r="P48" s="203">
        <v>37.18</v>
      </c>
      <c r="Q48" s="203">
        <v>5.58</v>
      </c>
      <c r="R48" s="203">
        <v>12.56</v>
      </c>
      <c r="S48" s="203">
        <v>7.82</v>
      </c>
      <c r="T48" s="203">
        <v>0</v>
      </c>
      <c r="U48" s="203">
        <v>41.14</v>
      </c>
      <c r="V48" s="203">
        <v>6.14</v>
      </c>
      <c r="W48" s="203">
        <v>9.17</v>
      </c>
      <c r="X48" s="203">
        <v>43.67</v>
      </c>
      <c r="Y48" s="203">
        <v>0</v>
      </c>
      <c r="Z48" s="203">
        <v>59.84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-0.28999999999999998</v>
      </c>
      <c r="AH48" s="203">
        <v>0</v>
      </c>
      <c r="AI48" s="203">
        <v>0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376.35</v>
      </c>
      <c r="M49" s="203">
        <v>13.62</v>
      </c>
      <c r="N49" s="203">
        <v>34.97</v>
      </c>
      <c r="O49" s="203">
        <v>0</v>
      </c>
      <c r="P49" s="203">
        <v>37.18</v>
      </c>
      <c r="Q49" s="203">
        <v>5.58</v>
      </c>
      <c r="R49" s="203">
        <v>12.56</v>
      </c>
      <c r="S49" s="203">
        <v>7.82</v>
      </c>
      <c r="T49" s="203">
        <v>0</v>
      </c>
      <c r="U49" s="203">
        <v>41.33</v>
      </c>
      <c r="V49" s="203">
        <v>6.14</v>
      </c>
      <c r="W49" s="203">
        <v>9.17</v>
      </c>
      <c r="X49" s="203">
        <v>43.67</v>
      </c>
      <c r="Y49" s="203">
        <v>0</v>
      </c>
      <c r="Z49" s="203">
        <v>59.84</v>
      </c>
      <c r="AA49" s="203">
        <v>20.86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-0.28999999999999998</v>
      </c>
      <c r="AH49" s="203">
        <v>0</v>
      </c>
      <c r="AI49" s="203">
        <v>0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376.35</v>
      </c>
      <c r="M50" s="203">
        <v>13.62</v>
      </c>
      <c r="N50" s="203">
        <v>34.97</v>
      </c>
      <c r="O50" s="203">
        <v>0</v>
      </c>
      <c r="P50" s="203">
        <v>37.18</v>
      </c>
      <c r="Q50" s="203">
        <v>5.58</v>
      </c>
      <c r="R50" s="203">
        <v>12.56</v>
      </c>
      <c r="S50" s="203">
        <v>7.82</v>
      </c>
      <c r="T50" s="203">
        <v>0</v>
      </c>
      <c r="U50" s="203">
        <v>41.33</v>
      </c>
      <c r="V50" s="203">
        <v>6.14</v>
      </c>
      <c r="W50" s="203">
        <v>9.17</v>
      </c>
      <c r="X50" s="203">
        <v>43.67</v>
      </c>
      <c r="Y50" s="203">
        <v>0</v>
      </c>
      <c r="Z50" s="203">
        <v>59.84</v>
      </c>
      <c r="AA50" s="203">
        <v>20.86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-0.28999999999999998</v>
      </c>
      <c r="AH50" s="203">
        <v>0</v>
      </c>
      <c r="AI50" s="203">
        <v>0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366.7</v>
      </c>
      <c r="M51" s="203">
        <v>13.62</v>
      </c>
      <c r="N51" s="203">
        <v>34.97</v>
      </c>
      <c r="O51" s="203">
        <v>0</v>
      </c>
      <c r="P51" s="203">
        <v>37.18</v>
      </c>
      <c r="Q51" s="203">
        <v>5.58</v>
      </c>
      <c r="R51" s="203">
        <v>12.56</v>
      </c>
      <c r="S51" s="203">
        <v>7.82</v>
      </c>
      <c r="T51" s="203">
        <v>0</v>
      </c>
      <c r="U51" s="203">
        <v>41.33</v>
      </c>
      <c r="V51" s="203">
        <v>6.14</v>
      </c>
      <c r="W51" s="203">
        <v>9.17</v>
      </c>
      <c r="X51" s="203">
        <v>43.68</v>
      </c>
      <c r="Y51" s="203">
        <v>0</v>
      </c>
      <c r="Z51" s="203">
        <v>60.39</v>
      </c>
      <c r="AA51" s="203">
        <v>20.86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-0.28999999999999998</v>
      </c>
      <c r="AH51" s="203">
        <v>0</v>
      </c>
      <c r="AI51" s="203">
        <v>0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366.7</v>
      </c>
      <c r="M52" s="203">
        <v>13.62</v>
      </c>
      <c r="N52" s="203">
        <v>34.97</v>
      </c>
      <c r="O52" s="203">
        <v>0</v>
      </c>
      <c r="P52" s="203">
        <v>37.18</v>
      </c>
      <c r="Q52" s="203">
        <v>5.58</v>
      </c>
      <c r="R52" s="203">
        <v>12.56</v>
      </c>
      <c r="S52" s="203">
        <v>7.82</v>
      </c>
      <c r="T52" s="203">
        <v>0</v>
      </c>
      <c r="U52" s="203">
        <v>41.33</v>
      </c>
      <c r="V52" s="203">
        <v>6.14</v>
      </c>
      <c r="W52" s="203">
        <v>9.17</v>
      </c>
      <c r="X52" s="203">
        <v>43.68</v>
      </c>
      <c r="Y52" s="203">
        <v>0</v>
      </c>
      <c r="Z52" s="203">
        <v>60.39</v>
      </c>
      <c r="AA52" s="203">
        <v>20.86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-0.28999999999999998</v>
      </c>
      <c r="AH52" s="203">
        <v>0</v>
      </c>
      <c r="AI52" s="203">
        <v>0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366.7</v>
      </c>
      <c r="M53" s="203">
        <v>13.62</v>
      </c>
      <c r="N53" s="203">
        <v>34.97</v>
      </c>
      <c r="O53" s="203">
        <v>0</v>
      </c>
      <c r="P53" s="203">
        <v>37.18</v>
      </c>
      <c r="Q53" s="203">
        <v>5.58</v>
      </c>
      <c r="R53" s="203">
        <v>12.56</v>
      </c>
      <c r="S53" s="203">
        <v>7.82</v>
      </c>
      <c r="T53" s="203">
        <v>0</v>
      </c>
      <c r="U53" s="203">
        <v>41.33</v>
      </c>
      <c r="V53" s="203">
        <v>6.14</v>
      </c>
      <c r="W53" s="203">
        <v>9.17</v>
      </c>
      <c r="X53" s="203">
        <v>43.68</v>
      </c>
      <c r="Y53" s="203">
        <v>0</v>
      </c>
      <c r="Z53" s="203">
        <v>59.84</v>
      </c>
      <c r="AA53" s="203">
        <v>20.86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-0.28999999999999998</v>
      </c>
      <c r="AH53" s="203">
        <v>0</v>
      </c>
      <c r="AI53" s="203">
        <v>0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366.7</v>
      </c>
      <c r="M54" s="203">
        <v>13.62</v>
      </c>
      <c r="N54" s="203">
        <v>34.97</v>
      </c>
      <c r="O54" s="203">
        <v>0</v>
      </c>
      <c r="P54" s="203">
        <v>37.18</v>
      </c>
      <c r="Q54" s="203">
        <v>5.58</v>
      </c>
      <c r="R54" s="203">
        <v>12.56</v>
      </c>
      <c r="S54" s="203">
        <v>7.82</v>
      </c>
      <c r="T54" s="203">
        <v>0</v>
      </c>
      <c r="U54" s="203">
        <v>41.33</v>
      </c>
      <c r="V54" s="203">
        <v>6.14</v>
      </c>
      <c r="W54" s="203">
        <v>9.17</v>
      </c>
      <c r="X54" s="203">
        <v>43.68</v>
      </c>
      <c r="Y54" s="203">
        <v>0</v>
      </c>
      <c r="Z54" s="203">
        <v>59.84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-0.28999999999999998</v>
      </c>
      <c r="AH54" s="203">
        <v>0</v>
      </c>
      <c r="AI54" s="203">
        <v>0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289.5</v>
      </c>
      <c r="M55" s="203">
        <v>13.62</v>
      </c>
      <c r="N55" s="203">
        <v>34.97</v>
      </c>
      <c r="O55" s="203">
        <v>0</v>
      </c>
      <c r="P55" s="203">
        <v>37.18</v>
      </c>
      <c r="Q55" s="203">
        <v>5.63</v>
      </c>
      <c r="R55" s="203">
        <v>12.56</v>
      </c>
      <c r="S55" s="203">
        <v>7.82</v>
      </c>
      <c r="T55" s="203">
        <v>0</v>
      </c>
      <c r="U55" s="203">
        <v>41.33</v>
      </c>
      <c r="V55" s="203">
        <v>6.14</v>
      </c>
      <c r="W55" s="203">
        <v>9.17</v>
      </c>
      <c r="X55" s="203">
        <v>43.68</v>
      </c>
      <c r="Y55" s="203">
        <v>0</v>
      </c>
      <c r="Z55" s="203">
        <v>59.84</v>
      </c>
      <c r="AA55" s="203">
        <v>20.86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-0.28999999999999998</v>
      </c>
      <c r="AH55" s="203">
        <v>0</v>
      </c>
      <c r="AI55" s="203">
        <v>0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289.5</v>
      </c>
      <c r="M56" s="203">
        <v>13.62</v>
      </c>
      <c r="N56" s="203">
        <v>34.97</v>
      </c>
      <c r="O56" s="203">
        <v>0</v>
      </c>
      <c r="P56" s="203">
        <v>37.18</v>
      </c>
      <c r="Q56" s="203">
        <v>5.63</v>
      </c>
      <c r="R56" s="203">
        <v>12.56</v>
      </c>
      <c r="S56" s="203">
        <v>7.82</v>
      </c>
      <c r="T56" s="203">
        <v>0</v>
      </c>
      <c r="U56" s="203">
        <v>41.33</v>
      </c>
      <c r="V56" s="203">
        <v>6.14</v>
      </c>
      <c r="W56" s="203">
        <v>9.17</v>
      </c>
      <c r="X56" s="203">
        <v>43.68</v>
      </c>
      <c r="Y56" s="203">
        <v>0</v>
      </c>
      <c r="Z56" s="203">
        <v>59.84</v>
      </c>
      <c r="AA56" s="203">
        <v>20.86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-0.28999999999999998</v>
      </c>
      <c r="AH56" s="203">
        <v>0</v>
      </c>
      <c r="AI56" s="203">
        <v>0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289.5</v>
      </c>
      <c r="M57" s="203">
        <v>13.62</v>
      </c>
      <c r="N57" s="203">
        <v>34.97</v>
      </c>
      <c r="O57" s="203">
        <v>0</v>
      </c>
      <c r="P57" s="203">
        <v>37.18</v>
      </c>
      <c r="Q57" s="203">
        <v>5.63</v>
      </c>
      <c r="R57" s="203">
        <v>12.56</v>
      </c>
      <c r="S57" s="203">
        <v>7.82</v>
      </c>
      <c r="T57" s="203">
        <v>0</v>
      </c>
      <c r="U57" s="203">
        <v>41.33</v>
      </c>
      <c r="V57" s="203">
        <v>6.14</v>
      </c>
      <c r="W57" s="203">
        <v>9.17</v>
      </c>
      <c r="X57" s="203">
        <v>43.68</v>
      </c>
      <c r="Y57" s="203">
        <v>0</v>
      </c>
      <c r="Z57" s="203">
        <v>59.84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-0.28999999999999998</v>
      </c>
      <c r="AH57" s="203">
        <v>0</v>
      </c>
      <c r="AI57" s="203">
        <v>0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328.1</v>
      </c>
      <c r="M58" s="203">
        <v>13.62</v>
      </c>
      <c r="N58" s="203">
        <v>34.97</v>
      </c>
      <c r="O58" s="203">
        <v>0</v>
      </c>
      <c r="P58" s="203">
        <v>37.18</v>
      </c>
      <c r="Q58" s="203">
        <v>5.63</v>
      </c>
      <c r="R58" s="203">
        <v>12.56</v>
      </c>
      <c r="S58" s="203">
        <v>7.82</v>
      </c>
      <c r="T58" s="203">
        <v>0</v>
      </c>
      <c r="U58" s="203">
        <v>41.33</v>
      </c>
      <c r="V58" s="203">
        <v>6.14</v>
      </c>
      <c r="W58" s="203">
        <v>9.17</v>
      </c>
      <c r="X58" s="203">
        <v>43.68</v>
      </c>
      <c r="Y58" s="203">
        <v>0</v>
      </c>
      <c r="Z58" s="203">
        <v>59.84</v>
      </c>
      <c r="AA58" s="203">
        <v>20.86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-0.28999999999999998</v>
      </c>
      <c r="AH58" s="203">
        <v>0</v>
      </c>
      <c r="AI58" s="203">
        <v>0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318.45</v>
      </c>
      <c r="M59" s="203">
        <v>13.62</v>
      </c>
      <c r="N59" s="203">
        <v>34.97</v>
      </c>
      <c r="O59" s="203">
        <v>0</v>
      </c>
      <c r="P59" s="203">
        <v>37.18</v>
      </c>
      <c r="Q59" s="203">
        <v>6.45</v>
      </c>
      <c r="R59" s="203">
        <v>12.56</v>
      </c>
      <c r="S59" s="203">
        <v>7.82</v>
      </c>
      <c r="T59" s="203">
        <v>0</v>
      </c>
      <c r="U59" s="203">
        <v>41.33</v>
      </c>
      <c r="V59" s="203">
        <v>6.14</v>
      </c>
      <c r="W59" s="203">
        <v>9.17</v>
      </c>
      <c r="X59" s="203">
        <v>43.68</v>
      </c>
      <c r="Y59" s="203">
        <v>0</v>
      </c>
      <c r="Z59" s="203">
        <v>59.84</v>
      </c>
      <c r="AA59" s="203">
        <v>20.86</v>
      </c>
      <c r="AB59" s="203">
        <v>0</v>
      </c>
      <c r="AC59" s="203">
        <v>8.31</v>
      </c>
      <c r="AD59" s="203">
        <v>0</v>
      </c>
      <c r="AE59" s="203">
        <v>0</v>
      </c>
      <c r="AF59" s="203">
        <v>0</v>
      </c>
      <c r="AG59" s="203">
        <v>-0.28999999999999998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347.4</v>
      </c>
      <c r="M60" s="203">
        <v>13.62</v>
      </c>
      <c r="N60" s="203">
        <v>34.97</v>
      </c>
      <c r="O60" s="203">
        <v>0</v>
      </c>
      <c r="P60" s="203">
        <v>37.18</v>
      </c>
      <c r="Q60" s="203">
        <v>6.45</v>
      </c>
      <c r="R60" s="203">
        <v>12.56</v>
      </c>
      <c r="S60" s="203">
        <v>7.82</v>
      </c>
      <c r="T60" s="203">
        <v>0</v>
      </c>
      <c r="U60" s="203">
        <v>41.33</v>
      </c>
      <c r="V60" s="203">
        <v>6.14</v>
      </c>
      <c r="W60" s="203">
        <v>9.17</v>
      </c>
      <c r="X60" s="203">
        <v>43.68</v>
      </c>
      <c r="Y60" s="203">
        <v>0</v>
      </c>
      <c r="Z60" s="203">
        <v>59.84</v>
      </c>
      <c r="AA60" s="203">
        <v>20.86</v>
      </c>
      <c r="AB60" s="203">
        <v>0</v>
      </c>
      <c r="AC60" s="203">
        <v>8.31</v>
      </c>
      <c r="AD60" s="203">
        <v>0</v>
      </c>
      <c r="AE60" s="203">
        <v>0</v>
      </c>
      <c r="AF60" s="203">
        <v>0</v>
      </c>
      <c r="AG60" s="203">
        <v>-0.28999999999999998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347.4</v>
      </c>
      <c r="M61" s="203">
        <v>13.62</v>
      </c>
      <c r="N61" s="203">
        <v>34.97</v>
      </c>
      <c r="O61" s="203">
        <v>0</v>
      </c>
      <c r="P61" s="203">
        <v>37.18</v>
      </c>
      <c r="Q61" s="203">
        <v>6.45</v>
      </c>
      <c r="R61" s="203">
        <v>12.56</v>
      </c>
      <c r="S61" s="203">
        <v>7.82</v>
      </c>
      <c r="T61" s="203">
        <v>0</v>
      </c>
      <c r="U61" s="203">
        <v>41.33</v>
      </c>
      <c r="V61" s="203">
        <v>6.14</v>
      </c>
      <c r="W61" s="203">
        <v>9.17</v>
      </c>
      <c r="X61" s="203">
        <v>43.68</v>
      </c>
      <c r="Y61" s="203">
        <v>0</v>
      </c>
      <c r="Z61" s="203">
        <v>59.84</v>
      </c>
      <c r="AA61" s="203">
        <v>20.86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-0.28999999999999998</v>
      </c>
      <c r="AH61" s="203">
        <v>0</v>
      </c>
      <c r="AI61" s="203">
        <v>0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337.75</v>
      </c>
      <c r="M62" s="203">
        <v>13.62</v>
      </c>
      <c r="N62" s="203">
        <v>34.97</v>
      </c>
      <c r="O62" s="203">
        <v>0</v>
      </c>
      <c r="P62" s="203">
        <v>37.18</v>
      </c>
      <c r="Q62" s="203">
        <v>6.45</v>
      </c>
      <c r="R62" s="203">
        <v>12.56</v>
      </c>
      <c r="S62" s="203">
        <v>7.82</v>
      </c>
      <c r="T62" s="203">
        <v>0</v>
      </c>
      <c r="U62" s="203">
        <v>41.33</v>
      </c>
      <c r="V62" s="203">
        <v>6.14</v>
      </c>
      <c r="W62" s="203">
        <v>9.17</v>
      </c>
      <c r="X62" s="203">
        <v>43.68</v>
      </c>
      <c r="Y62" s="203">
        <v>0</v>
      </c>
      <c r="Z62" s="203">
        <v>59.84</v>
      </c>
      <c r="AA62" s="203">
        <v>20.86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-0.28999999999999998</v>
      </c>
      <c r="AH62" s="203">
        <v>0</v>
      </c>
      <c r="AI62" s="203">
        <v>0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328.1</v>
      </c>
      <c r="M63" s="203">
        <v>13.62</v>
      </c>
      <c r="N63" s="203">
        <v>34.97</v>
      </c>
      <c r="O63" s="203">
        <v>0</v>
      </c>
      <c r="P63" s="203">
        <v>37.18</v>
      </c>
      <c r="Q63" s="203">
        <v>6.45</v>
      </c>
      <c r="R63" s="203">
        <v>12.56</v>
      </c>
      <c r="S63" s="203">
        <v>7.82</v>
      </c>
      <c r="T63" s="203">
        <v>0</v>
      </c>
      <c r="U63" s="203">
        <v>41.33</v>
      </c>
      <c r="V63" s="203">
        <v>6.14</v>
      </c>
      <c r="W63" s="203">
        <v>9.17</v>
      </c>
      <c r="X63" s="203">
        <v>43.68</v>
      </c>
      <c r="Y63" s="203">
        <v>0</v>
      </c>
      <c r="Z63" s="203">
        <v>59.84</v>
      </c>
      <c r="AA63" s="203">
        <v>20.86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-0.28999999999999998</v>
      </c>
      <c r="AH63" s="203">
        <v>0</v>
      </c>
      <c r="AI63" s="203">
        <v>0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328.1</v>
      </c>
      <c r="M64" s="203">
        <v>13.62</v>
      </c>
      <c r="N64" s="203">
        <v>34.97</v>
      </c>
      <c r="O64" s="203">
        <v>0</v>
      </c>
      <c r="P64" s="203">
        <v>37.18</v>
      </c>
      <c r="Q64" s="203">
        <v>6.45</v>
      </c>
      <c r="R64" s="203">
        <v>12.56</v>
      </c>
      <c r="S64" s="203">
        <v>7.82</v>
      </c>
      <c r="T64" s="203">
        <v>0</v>
      </c>
      <c r="U64" s="203">
        <v>41.33</v>
      </c>
      <c r="V64" s="203">
        <v>6.14</v>
      </c>
      <c r="W64" s="203">
        <v>9.17</v>
      </c>
      <c r="X64" s="203">
        <v>43.68</v>
      </c>
      <c r="Y64" s="203">
        <v>0</v>
      </c>
      <c r="Z64" s="203">
        <v>59.84</v>
      </c>
      <c r="AA64" s="203">
        <v>20.86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-0.28999999999999998</v>
      </c>
      <c r="AH64" s="203">
        <v>0</v>
      </c>
      <c r="AI64" s="203">
        <v>0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328.1</v>
      </c>
      <c r="M65" s="203">
        <v>13.62</v>
      </c>
      <c r="N65" s="203">
        <v>34.97</v>
      </c>
      <c r="O65" s="203">
        <v>0</v>
      </c>
      <c r="P65" s="203">
        <v>37.18</v>
      </c>
      <c r="Q65" s="203">
        <v>6.45</v>
      </c>
      <c r="R65" s="203">
        <v>12.56</v>
      </c>
      <c r="S65" s="203">
        <v>7.82</v>
      </c>
      <c r="T65" s="203">
        <v>0</v>
      </c>
      <c r="U65" s="203">
        <v>41.33</v>
      </c>
      <c r="V65" s="203">
        <v>6.14</v>
      </c>
      <c r="W65" s="203">
        <v>9.17</v>
      </c>
      <c r="X65" s="203">
        <v>43.67</v>
      </c>
      <c r="Y65" s="203">
        <v>0</v>
      </c>
      <c r="Z65" s="203">
        <v>59.84</v>
      </c>
      <c r="AA65" s="203">
        <v>20.13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-0.28999999999999998</v>
      </c>
      <c r="AH65" s="203">
        <v>0</v>
      </c>
      <c r="AI65" s="203">
        <v>0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328.1</v>
      </c>
      <c r="M66" s="203">
        <v>13.62</v>
      </c>
      <c r="N66" s="203">
        <v>34.97</v>
      </c>
      <c r="O66" s="203">
        <v>0</v>
      </c>
      <c r="P66" s="203">
        <v>37.18</v>
      </c>
      <c r="Q66" s="203">
        <v>6.45</v>
      </c>
      <c r="R66" s="203">
        <v>12.56</v>
      </c>
      <c r="S66" s="203">
        <v>7.82</v>
      </c>
      <c r="T66" s="203">
        <v>0</v>
      </c>
      <c r="U66" s="203">
        <v>41.33</v>
      </c>
      <c r="V66" s="203">
        <v>6.14</v>
      </c>
      <c r="W66" s="203">
        <v>9.17</v>
      </c>
      <c r="X66" s="203">
        <v>43.67</v>
      </c>
      <c r="Y66" s="203">
        <v>0</v>
      </c>
      <c r="Z66" s="203">
        <v>59.84</v>
      </c>
      <c r="AA66" s="203">
        <v>20.13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-0.28999999999999998</v>
      </c>
      <c r="AH66" s="203">
        <v>0</v>
      </c>
      <c r="AI66" s="203">
        <v>0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289.5</v>
      </c>
      <c r="M67" s="203">
        <v>13.62</v>
      </c>
      <c r="N67" s="203">
        <v>34.97</v>
      </c>
      <c r="O67" s="203">
        <v>0</v>
      </c>
      <c r="P67" s="203">
        <v>37.97</v>
      </c>
      <c r="Q67" s="203">
        <v>6.45</v>
      </c>
      <c r="R67" s="203">
        <v>12.56</v>
      </c>
      <c r="S67" s="203">
        <v>7.82</v>
      </c>
      <c r="T67" s="203">
        <v>0</v>
      </c>
      <c r="U67" s="203">
        <v>41.33</v>
      </c>
      <c r="V67" s="203">
        <v>6.14</v>
      </c>
      <c r="W67" s="203">
        <v>9.17</v>
      </c>
      <c r="X67" s="203">
        <v>43.67</v>
      </c>
      <c r="Y67" s="203">
        <v>0</v>
      </c>
      <c r="Z67" s="203">
        <v>59.84</v>
      </c>
      <c r="AA67" s="203">
        <v>20.13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-0.28999999999999998</v>
      </c>
      <c r="AH67" s="203">
        <v>0</v>
      </c>
      <c r="AI67" s="203">
        <v>0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289.5</v>
      </c>
      <c r="M68" s="203">
        <v>13.62</v>
      </c>
      <c r="N68" s="203">
        <v>34.97</v>
      </c>
      <c r="O68" s="203">
        <v>0</v>
      </c>
      <c r="P68" s="203">
        <v>38.42</v>
      </c>
      <c r="Q68" s="203">
        <v>6.46</v>
      </c>
      <c r="R68" s="203">
        <v>12.56</v>
      </c>
      <c r="S68" s="203">
        <v>7.82</v>
      </c>
      <c r="T68" s="203">
        <v>0</v>
      </c>
      <c r="U68" s="203">
        <v>41.33</v>
      </c>
      <c r="V68" s="203">
        <v>6.14</v>
      </c>
      <c r="W68" s="203">
        <v>9.17</v>
      </c>
      <c r="X68" s="203">
        <v>43.67</v>
      </c>
      <c r="Y68" s="203">
        <v>0</v>
      </c>
      <c r="Z68" s="203">
        <v>59.84</v>
      </c>
      <c r="AA68" s="203">
        <v>20.13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-0.28999999999999998</v>
      </c>
      <c r="AH68" s="203">
        <v>0</v>
      </c>
      <c r="AI68" s="203">
        <v>0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444.79</v>
      </c>
      <c r="M69" s="203">
        <v>13.62</v>
      </c>
      <c r="N69" s="203">
        <v>34.97</v>
      </c>
      <c r="O69" s="203">
        <v>0</v>
      </c>
      <c r="P69" s="203">
        <v>37.18</v>
      </c>
      <c r="Q69" s="203">
        <v>6.46</v>
      </c>
      <c r="R69" s="203">
        <v>12.56</v>
      </c>
      <c r="S69" s="203">
        <v>7.82</v>
      </c>
      <c r="T69" s="203">
        <v>0</v>
      </c>
      <c r="U69" s="203">
        <v>41.33</v>
      </c>
      <c r="V69" s="203">
        <v>6.14</v>
      </c>
      <c r="W69" s="203">
        <v>9.17</v>
      </c>
      <c r="X69" s="203">
        <v>43.67</v>
      </c>
      <c r="Y69" s="203">
        <v>0</v>
      </c>
      <c r="Z69" s="203">
        <v>59.84</v>
      </c>
      <c r="AA69" s="203">
        <v>20.13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-0.28999999999999998</v>
      </c>
      <c r="AH69" s="203">
        <v>0</v>
      </c>
      <c r="AI69" s="203">
        <v>0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444.79</v>
      </c>
      <c r="M70" s="203">
        <v>13.62</v>
      </c>
      <c r="N70" s="203">
        <v>34.97</v>
      </c>
      <c r="O70" s="203">
        <v>0</v>
      </c>
      <c r="P70" s="203">
        <v>37.18</v>
      </c>
      <c r="Q70" s="203">
        <v>6.46</v>
      </c>
      <c r="R70" s="203">
        <v>12.56</v>
      </c>
      <c r="S70" s="203">
        <v>7.82</v>
      </c>
      <c r="T70" s="203">
        <v>0</v>
      </c>
      <c r="U70" s="203">
        <v>41.33</v>
      </c>
      <c r="V70" s="203">
        <v>6.14</v>
      </c>
      <c r="W70" s="203">
        <v>9.17</v>
      </c>
      <c r="X70" s="203">
        <v>43.67</v>
      </c>
      <c r="Y70" s="203">
        <v>0</v>
      </c>
      <c r="Z70" s="203">
        <v>59.84</v>
      </c>
      <c r="AA70" s="203">
        <v>20.13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-0.28999999999999998</v>
      </c>
      <c r="AH70" s="203">
        <v>0</v>
      </c>
      <c r="AI70" s="203">
        <v>0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0.14000000000000001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444.79</v>
      </c>
      <c r="M71" s="203">
        <v>13.62</v>
      </c>
      <c r="N71" s="203">
        <v>34.97</v>
      </c>
      <c r="O71" s="203">
        <v>0</v>
      </c>
      <c r="P71" s="203">
        <v>37.18</v>
      </c>
      <c r="Q71" s="203">
        <v>6.46</v>
      </c>
      <c r="R71" s="203">
        <v>12.56</v>
      </c>
      <c r="S71" s="203">
        <v>7.82</v>
      </c>
      <c r="T71" s="203">
        <v>0</v>
      </c>
      <c r="U71" s="203">
        <v>41.33</v>
      </c>
      <c r="V71" s="203">
        <v>6.14</v>
      </c>
      <c r="W71" s="203">
        <v>9.17</v>
      </c>
      <c r="X71" s="203">
        <v>43.67</v>
      </c>
      <c r="Y71" s="203">
        <v>0</v>
      </c>
      <c r="Z71" s="203">
        <v>59.84</v>
      </c>
      <c r="AA71" s="203">
        <v>20.13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-0.28999999999999998</v>
      </c>
      <c r="AH71" s="203">
        <v>0</v>
      </c>
      <c r="AI71" s="203">
        <v>0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18.43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444.79</v>
      </c>
      <c r="M72" s="203">
        <v>13.62</v>
      </c>
      <c r="N72" s="203">
        <v>34.97</v>
      </c>
      <c r="O72" s="203">
        <v>0</v>
      </c>
      <c r="P72" s="203">
        <v>37.18</v>
      </c>
      <c r="Q72" s="203">
        <v>6.46</v>
      </c>
      <c r="R72" s="203">
        <v>12.56</v>
      </c>
      <c r="S72" s="203">
        <v>7.82</v>
      </c>
      <c r="T72" s="203">
        <v>0</v>
      </c>
      <c r="U72" s="203">
        <v>41.33</v>
      </c>
      <c r="V72" s="203">
        <v>6.14</v>
      </c>
      <c r="W72" s="203">
        <v>9.17</v>
      </c>
      <c r="X72" s="203">
        <v>43.67</v>
      </c>
      <c r="Y72" s="203">
        <v>0</v>
      </c>
      <c r="Z72" s="203">
        <v>59.84</v>
      </c>
      <c r="AA72" s="203">
        <v>20.13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-0.28999999999999998</v>
      </c>
      <c r="AH72" s="203">
        <v>0</v>
      </c>
      <c r="AI72" s="203">
        <v>0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15.12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4.83</v>
      </c>
      <c r="H73" s="203">
        <v>0</v>
      </c>
      <c r="I73" s="203">
        <v>0</v>
      </c>
      <c r="J73" s="203">
        <v>0</v>
      </c>
      <c r="K73" s="203">
        <v>2.85</v>
      </c>
      <c r="L73" s="203">
        <v>444.8</v>
      </c>
      <c r="M73" s="203">
        <v>13.62</v>
      </c>
      <c r="N73" s="203">
        <v>34.97</v>
      </c>
      <c r="O73" s="203">
        <v>0</v>
      </c>
      <c r="P73" s="203">
        <v>37.18</v>
      </c>
      <c r="Q73" s="203">
        <v>6.46</v>
      </c>
      <c r="R73" s="203">
        <v>12.56</v>
      </c>
      <c r="S73" s="203">
        <v>7.82</v>
      </c>
      <c r="T73" s="203">
        <v>0</v>
      </c>
      <c r="U73" s="203">
        <v>41.33</v>
      </c>
      <c r="V73" s="203">
        <v>6.14</v>
      </c>
      <c r="W73" s="203">
        <v>9.17</v>
      </c>
      <c r="X73" s="203">
        <v>43.67</v>
      </c>
      <c r="Y73" s="203">
        <v>0</v>
      </c>
      <c r="Z73" s="203">
        <v>59.84</v>
      </c>
      <c r="AA73" s="203">
        <v>20.13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-0.28999999999999998</v>
      </c>
      <c r="AH73" s="203">
        <v>0</v>
      </c>
      <c r="AI73" s="203">
        <v>0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10.23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4.83</v>
      </c>
      <c r="H74" s="203">
        <v>0</v>
      </c>
      <c r="I74" s="203">
        <v>0</v>
      </c>
      <c r="J74" s="203">
        <v>0</v>
      </c>
      <c r="K74" s="203">
        <v>2.85</v>
      </c>
      <c r="L74" s="203">
        <v>444.8</v>
      </c>
      <c r="M74" s="203">
        <v>13.62</v>
      </c>
      <c r="N74" s="203">
        <v>34.97</v>
      </c>
      <c r="O74" s="203">
        <v>0</v>
      </c>
      <c r="P74" s="203">
        <v>37.18</v>
      </c>
      <c r="Q74" s="203">
        <v>6.46</v>
      </c>
      <c r="R74" s="203">
        <v>12.56</v>
      </c>
      <c r="S74" s="203">
        <v>7.82</v>
      </c>
      <c r="T74" s="203">
        <v>0</v>
      </c>
      <c r="U74" s="203">
        <v>41.33</v>
      </c>
      <c r="V74" s="203">
        <v>6.14</v>
      </c>
      <c r="W74" s="203">
        <v>9.17</v>
      </c>
      <c r="X74" s="203">
        <v>43.67</v>
      </c>
      <c r="Y74" s="203">
        <v>0</v>
      </c>
      <c r="Z74" s="203">
        <v>59.84</v>
      </c>
      <c r="AA74" s="203">
        <v>20.13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-0.28999999999999998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6.68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444.8</v>
      </c>
      <c r="M75" s="203">
        <v>13.62</v>
      </c>
      <c r="N75" s="203">
        <v>34.97</v>
      </c>
      <c r="O75" s="203">
        <v>0</v>
      </c>
      <c r="P75" s="203">
        <v>41.24</v>
      </c>
      <c r="Q75" s="203">
        <v>6.46</v>
      </c>
      <c r="R75" s="203">
        <v>12.56</v>
      </c>
      <c r="S75" s="203">
        <v>7.82</v>
      </c>
      <c r="T75" s="203">
        <v>0</v>
      </c>
      <c r="U75" s="203">
        <v>41.33</v>
      </c>
      <c r="V75" s="203">
        <v>6.14</v>
      </c>
      <c r="W75" s="203">
        <v>9.17</v>
      </c>
      <c r="X75" s="203">
        <v>43.67</v>
      </c>
      <c r="Y75" s="203">
        <v>0</v>
      </c>
      <c r="Z75" s="203">
        <v>36.57</v>
      </c>
      <c r="AA75" s="203">
        <v>20.13</v>
      </c>
      <c r="AB75" s="203">
        <v>0</v>
      </c>
      <c r="AC75" s="203">
        <v>9.19</v>
      </c>
      <c r="AD75" s="203">
        <v>0</v>
      </c>
      <c r="AE75" s="203">
        <v>0</v>
      </c>
      <c r="AF75" s="203">
        <v>0</v>
      </c>
      <c r="AG75" s="203">
        <v>-0.28999999999999998</v>
      </c>
      <c r="AH75" s="203">
        <v>0</v>
      </c>
      <c r="AI75" s="203">
        <v>0</v>
      </c>
      <c r="AJ75" s="203">
        <v>0</v>
      </c>
      <c r="AK75" s="203">
        <v>67.430000000000007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444.8</v>
      </c>
      <c r="M76" s="203">
        <v>13.62</v>
      </c>
      <c r="N76" s="203">
        <v>34.97</v>
      </c>
      <c r="O76" s="203">
        <v>0</v>
      </c>
      <c r="P76" s="203">
        <v>41.24</v>
      </c>
      <c r="Q76" s="203">
        <v>6.46</v>
      </c>
      <c r="R76" s="203">
        <v>12.56</v>
      </c>
      <c r="S76" s="203">
        <v>7.82</v>
      </c>
      <c r="T76" s="203">
        <v>0</v>
      </c>
      <c r="U76" s="203">
        <v>41.33</v>
      </c>
      <c r="V76" s="203">
        <v>6.14</v>
      </c>
      <c r="W76" s="203">
        <v>9.17</v>
      </c>
      <c r="X76" s="203">
        <v>43.67</v>
      </c>
      <c r="Y76" s="203">
        <v>0</v>
      </c>
      <c r="Z76" s="203">
        <v>36.57</v>
      </c>
      <c r="AA76" s="203">
        <v>20.13</v>
      </c>
      <c r="AB76" s="203">
        <v>0</v>
      </c>
      <c r="AC76" s="203">
        <v>9.19</v>
      </c>
      <c r="AD76" s="203">
        <v>0</v>
      </c>
      <c r="AE76" s="203">
        <v>0</v>
      </c>
      <c r="AF76" s="203">
        <v>0</v>
      </c>
      <c r="AG76" s="203">
        <v>-0.28999999999999998</v>
      </c>
      <c r="AH76" s="203">
        <v>0</v>
      </c>
      <c r="AI76" s="203">
        <v>0</v>
      </c>
      <c r="AJ76" s="203">
        <v>0</v>
      </c>
      <c r="AK76" s="203">
        <v>67.430000000000007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7.62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469.22</v>
      </c>
      <c r="M77" s="203">
        <v>13.62</v>
      </c>
      <c r="N77" s="203">
        <v>34.97</v>
      </c>
      <c r="O77" s="203">
        <v>0</v>
      </c>
      <c r="P77" s="203">
        <v>41.24</v>
      </c>
      <c r="Q77" s="203">
        <v>6.46</v>
      </c>
      <c r="R77" s="203">
        <v>12.56</v>
      </c>
      <c r="S77" s="203">
        <v>7.82</v>
      </c>
      <c r="T77" s="203">
        <v>0</v>
      </c>
      <c r="U77" s="203">
        <v>41.33</v>
      </c>
      <c r="V77" s="203">
        <v>6.14</v>
      </c>
      <c r="W77" s="203">
        <v>9.17</v>
      </c>
      <c r="X77" s="203">
        <v>43.67</v>
      </c>
      <c r="Y77" s="203">
        <v>0</v>
      </c>
      <c r="Z77" s="203">
        <v>36.57</v>
      </c>
      <c r="AA77" s="203">
        <v>20.13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-0.28999999999999998</v>
      </c>
      <c r="AH77" s="203">
        <v>0</v>
      </c>
      <c r="AI77" s="203">
        <v>0</v>
      </c>
      <c r="AJ77" s="203">
        <v>0</v>
      </c>
      <c r="AK77" s="203">
        <v>67.430000000000007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5.6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469.22</v>
      </c>
      <c r="M78" s="203">
        <v>13.62</v>
      </c>
      <c r="N78" s="203">
        <v>34.97</v>
      </c>
      <c r="O78" s="203">
        <v>0</v>
      </c>
      <c r="P78" s="203">
        <v>41.24</v>
      </c>
      <c r="Q78" s="203">
        <v>6.46</v>
      </c>
      <c r="R78" s="203">
        <v>12.56</v>
      </c>
      <c r="S78" s="203">
        <v>7.82</v>
      </c>
      <c r="T78" s="203">
        <v>0</v>
      </c>
      <c r="U78" s="203">
        <v>41.33</v>
      </c>
      <c r="V78" s="203">
        <v>6.14</v>
      </c>
      <c r="W78" s="203">
        <v>9.17</v>
      </c>
      <c r="X78" s="203">
        <v>43.67</v>
      </c>
      <c r="Y78" s="203">
        <v>0</v>
      </c>
      <c r="Z78" s="203">
        <v>36.57</v>
      </c>
      <c r="AA78" s="203">
        <v>20.13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-0.28999999999999998</v>
      </c>
      <c r="AH78" s="203">
        <v>0</v>
      </c>
      <c r="AI78" s="203">
        <v>0</v>
      </c>
      <c r="AJ78" s="203">
        <v>0</v>
      </c>
      <c r="AK78" s="203">
        <v>67.430000000000007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5.6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444.8</v>
      </c>
      <c r="M79" s="203">
        <v>13.62</v>
      </c>
      <c r="N79" s="203">
        <v>34.97</v>
      </c>
      <c r="O79" s="203">
        <v>0</v>
      </c>
      <c r="P79" s="203">
        <v>41.24</v>
      </c>
      <c r="Q79" s="203">
        <v>6.46</v>
      </c>
      <c r="R79" s="203">
        <v>12.56</v>
      </c>
      <c r="S79" s="203">
        <v>7.82</v>
      </c>
      <c r="T79" s="203">
        <v>0</v>
      </c>
      <c r="U79" s="203">
        <v>41.33</v>
      </c>
      <c r="V79" s="203">
        <v>6.14</v>
      </c>
      <c r="W79" s="203">
        <v>9.17</v>
      </c>
      <c r="X79" s="203">
        <v>43.67</v>
      </c>
      <c r="Y79" s="203">
        <v>0</v>
      </c>
      <c r="Z79" s="203">
        <v>36.57</v>
      </c>
      <c r="AA79" s="203">
        <v>20.13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-0.28999999999999998</v>
      </c>
      <c r="AH79" s="203">
        <v>0</v>
      </c>
      <c r="AI79" s="203">
        <v>0</v>
      </c>
      <c r="AJ79" s="203">
        <v>0</v>
      </c>
      <c r="AK79" s="203">
        <v>67.430000000000007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3.57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444.8</v>
      </c>
      <c r="M80" s="203">
        <v>13.62</v>
      </c>
      <c r="N80" s="203">
        <v>34.97</v>
      </c>
      <c r="O80" s="203">
        <v>0</v>
      </c>
      <c r="P80" s="203">
        <v>41.24</v>
      </c>
      <c r="Q80" s="203">
        <v>6.46</v>
      </c>
      <c r="R80" s="203">
        <v>12.56</v>
      </c>
      <c r="S80" s="203">
        <v>7.82</v>
      </c>
      <c r="T80" s="203">
        <v>0</v>
      </c>
      <c r="U80" s="203">
        <v>41.33</v>
      </c>
      <c r="V80" s="203">
        <v>6.14</v>
      </c>
      <c r="W80" s="203">
        <v>9.17</v>
      </c>
      <c r="X80" s="203">
        <v>43.67</v>
      </c>
      <c r="Y80" s="203">
        <v>0</v>
      </c>
      <c r="Z80" s="203">
        <v>36.57</v>
      </c>
      <c r="AA80" s="203">
        <v>20.13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-0.28999999999999998</v>
      </c>
      <c r="AH80" s="203">
        <v>0</v>
      </c>
      <c r="AI80" s="203">
        <v>0</v>
      </c>
      <c r="AJ80" s="203">
        <v>0</v>
      </c>
      <c r="AK80" s="203">
        <v>67.430000000000007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3.57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444.8</v>
      </c>
      <c r="M81" s="203">
        <v>13.62</v>
      </c>
      <c r="N81" s="203">
        <v>34.97</v>
      </c>
      <c r="O81" s="203">
        <v>0</v>
      </c>
      <c r="P81" s="203">
        <v>41.24</v>
      </c>
      <c r="Q81" s="203">
        <v>6.46</v>
      </c>
      <c r="R81" s="203">
        <v>12.56</v>
      </c>
      <c r="S81" s="203">
        <v>7.82</v>
      </c>
      <c r="T81" s="203">
        <v>0</v>
      </c>
      <c r="U81" s="203">
        <v>41.33</v>
      </c>
      <c r="V81" s="203">
        <v>6.14</v>
      </c>
      <c r="W81" s="203">
        <v>9.17</v>
      </c>
      <c r="X81" s="203">
        <v>43.67</v>
      </c>
      <c r="Y81" s="203">
        <v>0</v>
      </c>
      <c r="Z81" s="203">
        <v>36.57</v>
      </c>
      <c r="AA81" s="203">
        <v>20.13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-0.28999999999999998</v>
      </c>
      <c r="AH81" s="203">
        <v>0</v>
      </c>
      <c r="AI81" s="203">
        <v>0</v>
      </c>
      <c r="AJ81" s="203">
        <v>0</v>
      </c>
      <c r="AK81" s="203">
        <v>67.430000000000007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3.57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444.8</v>
      </c>
      <c r="M82" s="203">
        <v>13.62</v>
      </c>
      <c r="N82" s="203">
        <v>34.97</v>
      </c>
      <c r="O82" s="203">
        <v>0</v>
      </c>
      <c r="P82" s="203">
        <v>41.24</v>
      </c>
      <c r="Q82" s="203">
        <v>6.46</v>
      </c>
      <c r="R82" s="203">
        <v>12.56</v>
      </c>
      <c r="S82" s="203">
        <v>7.82</v>
      </c>
      <c r="T82" s="203">
        <v>0</v>
      </c>
      <c r="U82" s="203">
        <v>41.33</v>
      </c>
      <c r="V82" s="203">
        <v>6.14</v>
      </c>
      <c r="W82" s="203">
        <v>9.17</v>
      </c>
      <c r="X82" s="203">
        <v>43.67</v>
      </c>
      <c r="Y82" s="203">
        <v>0</v>
      </c>
      <c r="Z82" s="203">
        <v>36.57</v>
      </c>
      <c r="AA82" s="203">
        <v>20.13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-0.28999999999999998</v>
      </c>
      <c r="AH82" s="203">
        <v>0</v>
      </c>
      <c r="AI82" s="203">
        <v>0</v>
      </c>
      <c r="AJ82" s="203">
        <v>0</v>
      </c>
      <c r="AK82" s="203">
        <v>67.430000000000007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3.57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444.8</v>
      </c>
      <c r="M83" s="203">
        <v>13.62</v>
      </c>
      <c r="N83" s="203">
        <v>34.97</v>
      </c>
      <c r="O83" s="203">
        <v>0</v>
      </c>
      <c r="P83" s="203">
        <v>41.24</v>
      </c>
      <c r="Q83" s="203">
        <v>6.46</v>
      </c>
      <c r="R83" s="203">
        <v>12.56</v>
      </c>
      <c r="S83" s="203">
        <v>7.82</v>
      </c>
      <c r="T83" s="203">
        <v>0</v>
      </c>
      <c r="U83" s="203">
        <v>41.33</v>
      </c>
      <c r="V83" s="203">
        <v>6.14</v>
      </c>
      <c r="W83" s="203">
        <v>9.17</v>
      </c>
      <c r="X83" s="203">
        <v>43.67</v>
      </c>
      <c r="Y83" s="203">
        <v>0</v>
      </c>
      <c r="Z83" s="203">
        <v>36.57</v>
      </c>
      <c r="AA83" s="203">
        <v>20.13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-0.28999999999999998</v>
      </c>
      <c r="AH83" s="203">
        <v>0</v>
      </c>
      <c r="AI83" s="203">
        <v>0</v>
      </c>
      <c r="AJ83" s="203">
        <v>0</v>
      </c>
      <c r="AK83" s="203">
        <v>67.430000000000007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1.54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444.8</v>
      </c>
      <c r="M84" s="203">
        <v>13.62</v>
      </c>
      <c r="N84" s="203">
        <v>34.97</v>
      </c>
      <c r="O84" s="203">
        <v>0</v>
      </c>
      <c r="P84" s="203">
        <v>41.24</v>
      </c>
      <c r="Q84" s="203">
        <v>6.46</v>
      </c>
      <c r="R84" s="203">
        <v>12.56</v>
      </c>
      <c r="S84" s="203">
        <v>7.82</v>
      </c>
      <c r="T84" s="203">
        <v>0</v>
      </c>
      <c r="U84" s="203">
        <v>41.33</v>
      </c>
      <c r="V84" s="203">
        <v>6.14</v>
      </c>
      <c r="W84" s="203">
        <v>9.17</v>
      </c>
      <c r="X84" s="203">
        <v>43.67</v>
      </c>
      <c r="Y84" s="203">
        <v>0</v>
      </c>
      <c r="Z84" s="203">
        <v>36.57</v>
      </c>
      <c r="AA84" s="203">
        <v>20.13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-0.28999999999999998</v>
      </c>
      <c r="AH84" s="203">
        <v>0</v>
      </c>
      <c r="AI84" s="203">
        <v>0</v>
      </c>
      <c r="AJ84" s="203">
        <v>0</v>
      </c>
      <c r="AK84" s="203">
        <v>67.430000000000007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1.54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444.8</v>
      </c>
      <c r="M85" s="203">
        <v>13.62</v>
      </c>
      <c r="N85" s="203">
        <v>34.97</v>
      </c>
      <c r="O85" s="203">
        <v>0</v>
      </c>
      <c r="P85" s="203">
        <v>41.24</v>
      </c>
      <c r="Q85" s="203">
        <v>6.46</v>
      </c>
      <c r="R85" s="203">
        <v>12.56</v>
      </c>
      <c r="S85" s="203">
        <v>7.82</v>
      </c>
      <c r="T85" s="203">
        <v>0</v>
      </c>
      <c r="U85" s="203">
        <v>41.33</v>
      </c>
      <c r="V85" s="203">
        <v>6.14</v>
      </c>
      <c r="W85" s="203">
        <v>9.17</v>
      </c>
      <c r="X85" s="203">
        <v>43.67</v>
      </c>
      <c r="Y85" s="203">
        <v>0</v>
      </c>
      <c r="Z85" s="203">
        <v>36.57</v>
      </c>
      <c r="AA85" s="203">
        <v>20.13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-0.28999999999999998</v>
      </c>
      <c r="AH85" s="203">
        <v>0</v>
      </c>
      <c r="AI85" s="203">
        <v>0</v>
      </c>
      <c r="AJ85" s="203">
        <v>0</v>
      </c>
      <c r="AK85" s="203">
        <v>67.430000000000007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1.54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444.8</v>
      </c>
      <c r="M86" s="203">
        <v>13.62</v>
      </c>
      <c r="N86" s="203">
        <v>34.97</v>
      </c>
      <c r="O86" s="203">
        <v>0</v>
      </c>
      <c r="P86" s="203">
        <v>41.24</v>
      </c>
      <c r="Q86" s="203">
        <v>6.46</v>
      </c>
      <c r="R86" s="203">
        <v>12.56</v>
      </c>
      <c r="S86" s="203">
        <v>7.82</v>
      </c>
      <c r="T86" s="203">
        <v>0</v>
      </c>
      <c r="U86" s="203">
        <v>41.33</v>
      </c>
      <c r="V86" s="203">
        <v>6.14</v>
      </c>
      <c r="W86" s="203">
        <v>9.17</v>
      </c>
      <c r="X86" s="203">
        <v>43.67</v>
      </c>
      <c r="Y86" s="203">
        <v>0</v>
      </c>
      <c r="Z86" s="203">
        <v>36.57</v>
      </c>
      <c r="AA86" s="203">
        <v>20.13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-0.28999999999999998</v>
      </c>
      <c r="AH86" s="203">
        <v>0</v>
      </c>
      <c r="AI86" s="203">
        <v>0</v>
      </c>
      <c r="AJ86" s="203">
        <v>0</v>
      </c>
      <c r="AK86" s="203">
        <v>67.430000000000007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1.54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444.8</v>
      </c>
      <c r="M87" s="203">
        <v>13.62</v>
      </c>
      <c r="N87" s="203">
        <v>34.97</v>
      </c>
      <c r="O87" s="203">
        <v>0</v>
      </c>
      <c r="P87" s="203">
        <v>41.24</v>
      </c>
      <c r="Q87" s="203">
        <v>6.46</v>
      </c>
      <c r="R87" s="203">
        <v>12.56</v>
      </c>
      <c r="S87" s="203">
        <v>7.82</v>
      </c>
      <c r="T87" s="203">
        <v>0</v>
      </c>
      <c r="U87" s="203">
        <v>41.33</v>
      </c>
      <c r="V87" s="203">
        <v>6.14</v>
      </c>
      <c r="W87" s="203">
        <v>9.17</v>
      </c>
      <c r="X87" s="203">
        <v>43.67</v>
      </c>
      <c r="Y87" s="203">
        <v>0</v>
      </c>
      <c r="Z87" s="203">
        <v>36.57</v>
      </c>
      <c r="AA87" s="203">
        <v>20.13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-0.28999999999999998</v>
      </c>
      <c r="AH87" s="203">
        <v>0</v>
      </c>
      <c r="AI87" s="203">
        <v>0</v>
      </c>
      <c r="AJ87" s="203">
        <v>0</v>
      </c>
      <c r="AK87" s="203">
        <v>68.510000000000005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1.54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444.8</v>
      </c>
      <c r="M88" s="203">
        <v>13.62</v>
      </c>
      <c r="N88" s="203">
        <v>34.97</v>
      </c>
      <c r="O88" s="203">
        <v>0</v>
      </c>
      <c r="P88" s="203">
        <v>41.24</v>
      </c>
      <c r="Q88" s="203">
        <v>6.46</v>
      </c>
      <c r="R88" s="203">
        <v>12.56</v>
      </c>
      <c r="S88" s="203">
        <v>7.82</v>
      </c>
      <c r="T88" s="203">
        <v>0</v>
      </c>
      <c r="U88" s="203">
        <v>41.33</v>
      </c>
      <c r="V88" s="203">
        <v>6.14</v>
      </c>
      <c r="W88" s="203">
        <v>9.17</v>
      </c>
      <c r="X88" s="203">
        <v>43.67</v>
      </c>
      <c r="Y88" s="203">
        <v>0</v>
      </c>
      <c r="Z88" s="203">
        <v>36.57</v>
      </c>
      <c r="AA88" s="203">
        <v>20.13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-0.28999999999999998</v>
      </c>
      <c r="AH88" s="203">
        <v>0</v>
      </c>
      <c r="AI88" s="203">
        <v>0</v>
      </c>
      <c r="AJ88" s="203">
        <v>0</v>
      </c>
      <c r="AK88" s="203">
        <v>68.510000000000005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1.54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444.8</v>
      </c>
      <c r="M89" s="203">
        <v>13.62</v>
      </c>
      <c r="N89" s="203">
        <v>34.97</v>
      </c>
      <c r="O89" s="203">
        <v>0</v>
      </c>
      <c r="P89" s="203">
        <v>41.24</v>
      </c>
      <c r="Q89" s="203">
        <v>6.46</v>
      </c>
      <c r="R89" s="203">
        <v>12.56</v>
      </c>
      <c r="S89" s="203">
        <v>7.82</v>
      </c>
      <c r="T89" s="203">
        <v>0</v>
      </c>
      <c r="U89" s="203">
        <v>41.33</v>
      </c>
      <c r="V89" s="203">
        <v>6.14</v>
      </c>
      <c r="W89" s="203">
        <v>9.17</v>
      </c>
      <c r="X89" s="203">
        <v>43.67</v>
      </c>
      <c r="Y89" s="203">
        <v>0</v>
      </c>
      <c r="Z89" s="203">
        <v>36.57</v>
      </c>
      <c r="AA89" s="203">
        <v>20.13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-0.28999999999999998</v>
      </c>
      <c r="AH89" s="203">
        <v>0</v>
      </c>
      <c r="AI89" s="203">
        <v>0</v>
      </c>
      <c r="AJ89" s="203">
        <v>0</v>
      </c>
      <c r="AK89" s="203">
        <v>68.510000000000005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1.54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444.8</v>
      </c>
      <c r="M90" s="203">
        <v>13.62</v>
      </c>
      <c r="N90" s="203">
        <v>34.97</v>
      </c>
      <c r="O90" s="203">
        <v>0</v>
      </c>
      <c r="P90" s="203">
        <v>41.24</v>
      </c>
      <c r="Q90" s="203">
        <v>6.46</v>
      </c>
      <c r="R90" s="203">
        <v>12.56</v>
      </c>
      <c r="S90" s="203">
        <v>7.82</v>
      </c>
      <c r="T90" s="203">
        <v>0</v>
      </c>
      <c r="U90" s="203">
        <v>41.33</v>
      </c>
      <c r="V90" s="203">
        <v>6.14</v>
      </c>
      <c r="W90" s="203">
        <v>9.17</v>
      </c>
      <c r="X90" s="203">
        <v>43.67</v>
      </c>
      <c r="Y90" s="203">
        <v>0</v>
      </c>
      <c r="Z90" s="203">
        <v>36.57</v>
      </c>
      <c r="AA90" s="203">
        <v>20.13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-0.28999999999999998</v>
      </c>
      <c r="AH90" s="203">
        <v>0</v>
      </c>
      <c r="AI90" s="203">
        <v>0</v>
      </c>
      <c r="AJ90" s="203">
        <v>0</v>
      </c>
      <c r="AK90" s="203">
        <v>68.510000000000005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1.54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444.8</v>
      </c>
      <c r="M91" s="203">
        <v>13.62</v>
      </c>
      <c r="N91" s="203">
        <v>34.97</v>
      </c>
      <c r="O91" s="203">
        <v>0</v>
      </c>
      <c r="P91" s="203">
        <v>41.24</v>
      </c>
      <c r="Q91" s="203">
        <v>6.46</v>
      </c>
      <c r="R91" s="203">
        <v>12.56</v>
      </c>
      <c r="S91" s="203">
        <v>7.82</v>
      </c>
      <c r="T91" s="203">
        <v>0</v>
      </c>
      <c r="U91" s="203">
        <v>41.33</v>
      </c>
      <c r="V91" s="203">
        <v>6.14</v>
      </c>
      <c r="W91" s="203">
        <v>9.17</v>
      </c>
      <c r="X91" s="203">
        <v>43.67</v>
      </c>
      <c r="Y91" s="203">
        <v>0</v>
      </c>
      <c r="Z91" s="203">
        <v>36.57</v>
      </c>
      <c r="AA91" s="203">
        <v>20.13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-0.28999999999999998</v>
      </c>
      <c r="AH91" s="203">
        <v>0</v>
      </c>
      <c r="AI91" s="203">
        <v>0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1.54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444.8</v>
      </c>
      <c r="M92" s="203">
        <v>13.62</v>
      </c>
      <c r="N92" s="203">
        <v>34.97</v>
      </c>
      <c r="O92" s="203">
        <v>0</v>
      </c>
      <c r="P92" s="203">
        <v>41.24</v>
      </c>
      <c r="Q92" s="203">
        <v>6.46</v>
      </c>
      <c r="R92" s="203">
        <v>12.56</v>
      </c>
      <c r="S92" s="203">
        <v>7.82</v>
      </c>
      <c r="T92" s="203">
        <v>0</v>
      </c>
      <c r="U92" s="203">
        <v>41.33</v>
      </c>
      <c r="V92" s="203">
        <v>6.14</v>
      </c>
      <c r="W92" s="203">
        <v>9.17</v>
      </c>
      <c r="X92" s="203">
        <v>43.67</v>
      </c>
      <c r="Y92" s="203">
        <v>0</v>
      </c>
      <c r="Z92" s="203">
        <v>36.57</v>
      </c>
      <c r="AA92" s="203">
        <v>20.13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-0.28999999999999998</v>
      </c>
      <c r="AH92" s="203">
        <v>0</v>
      </c>
      <c r="AI92" s="203">
        <v>0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1.54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444.8</v>
      </c>
      <c r="M93" s="203">
        <v>13.62</v>
      </c>
      <c r="N93" s="203">
        <v>34.97</v>
      </c>
      <c r="O93" s="203">
        <v>0</v>
      </c>
      <c r="P93" s="203">
        <v>41.24</v>
      </c>
      <c r="Q93" s="203">
        <v>6.46</v>
      </c>
      <c r="R93" s="203">
        <v>12.56</v>
      </c>
      <c r="S93" s="203">
        <v>7.82</v>
      </c>
      <c r="T93" s="203">
        <v>0</v>
      </c>
      <c r="U93" s="203">
        <v>41.33</v>
      </c>
      <c r="V93" s="203">
        <v>6.14</v>
      </c>
      <c r="W93" s="203">
        <v>9.17</v>
      </c>
      <c r="X93" s="203">
        <v>43.67</v>
      </c>
      <c r="Y93" s="203">
        <v>0</v>
      </c>
      <c r="Z93" s="203">
        <v>36.57</v>
      </c>
      <c r="AA93" s="203">
        <v>20.13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-0.28999999999999998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1.54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444.8</v>
      </c>
      <c r="M94" s="203">
        <v>13.62</v>
      </c>
      <c r="N94" s="203">
        <v>34.97</v>
      </c>
      <c r="O94" s="203">
        <v>0</v>
      </c>
      <c r="P94" s="203">
        <v>41.24</v>
      </c>
      <c r="Q94" s="203">
        <v>6.46</v>
      </c>
      <c r="R94" s="203">
        <v>12.56</v>
      </c>
      <c r="S94" s="203">
        <v>7.82</v>
      </c>
      <c r="T94" s="203">
        <v>0</v>
      </c>
      <c r="U94" s="203">
        <v>41.33</v>
      </c>
      <c r="V94" s="203">
        <v>6.14</v>
      </c>
      <c r="W94" s="203">
        <v>9.17</v>
      </c>
      <c r="X94" s="203">
        <v>43.67</v>
      </c>
      <c r="Y94" s="203">
        <v>0</v>
      </c>
      <c r="Z94" s="203">
        <v>36.57</v>
      </c>
      <c r="AA94" s="203">
        <v>20.13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-0.28999999999999998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444.8</v>
      </c>
      <c r="M95" s="203">
        <v>13.62</v>
      </c>
      <c r="N95" s="203">
        <v>34.97</v>
      </c>
      <c r="O95" s="203">
        <v>0</v>
      </c>
      <c r="P95" s="203">
        <v>41.24</v>
      </c>
      <c r="Q95" s="203">
        <v>6.46</v>
      </c>
      <c r="R95" s="203">
        <v>12.56</v>
      </c>
      <c r="S95" s="203">
        <v>7.82</v>
      </c>
      <c r="T95" s="203">
        <v>0</v>
      </c>
      <c r="U95" s="203">
        <v>41.33</v>
      </c>
      <c r="V95" s="203">
        <v>6.14</v>
      </c>
      <c r="W95" s="203">
        <v>9.17</v>
      </c>
      <c r="X95" s="203">
        <v>43.67</v>
      </c>
      <c r="Y95" s="203">
        <v>0</v>
      </c>
      <c r="Z95" s="203">
        <v>36.57</v>
      </c>
      <c r="AA95" s="203">
        <v>20.13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-0.28999999999999998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444.8</v>
      </c>
      <c r="M96" s="203">
        <v>13.62</v>
      </c>
      <c r="N96" s="203">
        <v>34.97</v>
      </c>
      <c r="O96" s="203">
        <v>0</v>
      </c>
      <c r="P96" s="203">
        <v>41.24</v>
      </c>
      <c r="Q96" s="203">
        <v>6.46</v>
      </c>
      <c r="R96" s="203">
        <v>12.56</v>
      </c>
      <c r="S96" s="203">
        <v>7.82</v>
      </c>
      <c r="T96" s="203">
        <v>0</v>
      </c>
      <c r="U96" s="203">
        <v>41.33</v>
      </c>
      <c r="V96" s="203">
        <v>6.14</v>
      </c>
      <c r="W96" s="203">
        <v>9.17</v>
      </c>
      <c r="X96" s="203">
        <v>43.67</v>
      </c>
      <c r="Y96" s="203">
        <v>0</v>
      </c>
      <c r="Z96" s="203">
        <v>36.57</v>
      </c>
      <c r="AA96" s="203">
        <v>20.13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-0.28999999999999998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444.8</v>
      </c>
      <c r="M97" s="203">
        <v>13.62</v>
      </c>
      <c r="N97" s="203">
        <v>34.97</v>
      </c>
      <c r="O97" s="203">
        <v>0</v>
      </c>
      <c r="P97" s="203">
        <v>41.24</v>
      </c>
      <c r="Q97" s="203">
        <v>6.46</v>
      </c>
      <c r="R97" s="203">
        <v>12.56</v>
      </c>
      <c r="S97" s="203">
        <v>7.82</v>
      </c>
      <c r="T97" s="203">
        <v>0</v>
      </c>
      <c r="U97" s="203">
        <v>41.33</v>
      </c>
      <c r="V97" s="203">
        <v>6.14</v>
      </c>
      <c r="W97" s="203">
        <v>9.17</v>
      </c>
      <c r="X97" s="203">
        <v>43.67</v>
      </c>
      <c r="Y97" s="203">
        <v>0</v>
      </c>
      <c r="Z97" s="203">
        <v>36.57</v>
      </c>
      <c r="AA97" s="203">
        <v>20.13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-0.28999999999999998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444.8</v>
      </c>
      <c r="M98" s="203">
        <v>13.62</v>
      </c>
      <c r="N98" s="203">
        <v>34.97</v>
      </c>
      <c r="O98" s="203">
        <v>0</v>
      </c>
      <c r="P98" s="203">
        <v>41.24</v>
      </c>
      <c r="Q98" s="203">
        <v>6.46</v>
      </c>
      <c r="R98" s="203">
        <v>12.56</v>
      </c>
      <c r="S98" s="203">
        <v>7.82</v>
      </c>
      <c r="T98" s="203">
        <v>0</v>
      </c>
      <c r="U98" s="203">
        <v>41.33</v>
      </c>
      <c r="V98" s="203">
        <v>6.14</v>
      </c>
      <c r="W98" s="203">
        <v>9.17</v>
      </c>
      <c r="X98" s="203">
        <v>43.67</v>
      </c>
      <c r="Y98" s="203">
        <v>0</v>
      </c>
      <c r="Z98" s="203">
        <v>36.57</v>
      </c>
      <c r="AA98" s="203">
        <v>20.13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-0.28999999999999998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1.2509999999999999E-2</v>
      </c>
      <c r="D99">
        <f t="shared" si="0"/>
        <v>3.5000000000000004E-5</v>
      </c>
      <c r="E99">
        <f t="shared" si="0"/>
        <v>0</v>
      </c>
      <c r="F99">
        <f t="shared" si="0"/>
        <v>0</v>
      </c>
      <c r="G99">
        <f t="shared" si="0"/>
        <v>2.415E-3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6.8507499999999957E-2</v>
      </c>
      <c r="L99">
        <f t="shared" si="0"/>
        <v>8.9372350000000029</v>
      </c>
      <c r="M99">
        <f t="shared" si="0"/>
        <v>0.3268799999999995</v>
      </c>
      <c r="N99">
        <f t="shared" si="0"/>
        <v>0.83927999999999847</v>
      </c>
      <c r="O99">
        <f t="shared" si="0"/>
        <v>0</v>
      </c>
      <c r="P99">
        <f t="shared" si="0"/>
        <v>0.9168874999999983</v>
      </c>
      <c r="Q99">
        <f t="shared" si="0"/>
        <v>0.14875499999999997</v>
      </c>
      <c r="R99">
        <f t="shared" si="0"/>
        <v>0.30143999999999926</v>
      </c>
      <c r="S99">
        <f t="shared" si="0"/>
        <v>0.18768000000000029</v>
      </c>
      <c r="T99">
        <f t="shared" si="0"/>
        <v>0</v>
      </c>
      <c r="U99">
        <f t="shared" si="0"/>
        <v>0.98599499999999884</v>
      </c>
      <c r="V99">
        <f t="shared" si="0"/>
        <v>0.14715249999999974</v>
      </c>
      <c r="W99">
        <f t="shared" si="0"/>
        <v>0.2178249999999996</v>
      </c>
      <c r="X99">
        <f t="shared" si="0"/>
        <v>1.0481150000000001</v>
      </c>
      <c r="Y99">
        <f t="shared" si="0"/>
        <v>0</v>
      </c>
      <c r="Z99">
        <f t="shared" si="0"/>
        <v>1.2971299999999992</v>
      </c>
      <c r="AA99">
        <f t="shared" si="0"/>
        <v>0.49205500000000074</v>
      </c>
      <c r="AB99">
        <f t="shared" si="0"/>
        <v>0</v>
      </c>
      <c r="AC99">
        <f t="shared" si="0"/>
        <v>0.27977250000000004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-6.9599999999999862E-3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1.6628000000000023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0.2145075000000001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44831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>
        <v>0</v>
      </c>
      <c r="Y1" s="91" t="s">
        <v>403</v>
      </c>
      <c r="Z1" s="91">
        <v>0</v>
      </c>
      <c r="AA1" s="91" t="s">
        <v>333</v>
      </c>
      <c r="AB1" s="91">
        <v>0</v>
      </c>
      <c r="AC1" s="91" t="s">
        <v>540</v>
      </c>
      <c r="AD1" s="91">
        <v>0</v>
      </c>
      <c r="AE1" s="91" t="s">
        <v>242</v>
      </c>
      <c r="AF1" s="91">
        <v>0</v>
      </c>
      <c r="AG1" s="91" t="s">
        <v>541</v>
      </c>
      <c r="AH1" s="91">
        <v>0</v>
      </c>
      <c r="AI1" s="91" t="s">
        <v>542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17.088000000000001</v>
      </c>
      <c r="C3" s="23"/>
      <c r="D3" s="23"/>
      <c r="E3" s="23"/>
      <c r="F3" s="23"/>
      <c r="G3" s="23"/>
      <c r="H3" s="23"/>
      <c r="I3" s="23"/>
      <c r="J3" s="23">
        <v>5.7990950226244342</v>
      </c>
      <c r="K3" s="25">
        <f>SUM(C3:J3)</f>
        <v>5.7990950226244342</v>
      </c>
      <c r="L3" s="24">
        <f>U3+V3</f>
        <v>2.7449049773755654</v>
      </c>
      <c r="M3" s="81">
        <f>K3+L3</f>
        <v>8.5440000000000005</v>
      </c>
      <c r="O3" s="78">
        <f>-SUM(P3:S3,U3)</f>
        <v>-5.7990950226244342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5.7990950226244342</v>
      </c>
      <c r="T3">
        <v>2</v>
      </c>
      <c r="U3" s="87">
        <f>IFERROR(-HLOOKUP($U$1,IEX!$W$2:$BH$98,T3,FALSE),0)</f>
        <v>0</v>
      </c>
      <c r="V3" s="88">
        <f>SUM(X3:AQ3)</f>
        <v>2.7449049773755654</v>
      </c>
      <c r="W3" s="94"/>
      <c r="X3" s="88">
        <v>0</v>
      </c>
      <c r="Y3" s="88">
        <v>0.24162895927601807</v>
      </c>
      <c r="Z3" s="88">
        <v>0</v>
      </c>
      <c r="AA3" s="88">
        <v>0.28995475113122166</v>
      </c>
      <c r="AB3" s="88">
        <v>0</v>
      </c>
      <c r="AC3" s="88">
        <v>0.43493212669683251</v>
      </c>
      <c r="AD3" s="88">
        <v>0</v>
      </c>
      <c r="AE3" s="88">
        <v>0.9665158371040723</v>
      </c>
      <c r="AF3" s="88">
        <v>0</v>
      </c>
      <c r="AG3" s="88">
        <v>0.4156018099547511</v>
      </c>
      <c r="AH3" s="88">
        <v>0</v>
      </c>
      <c r="AI3" s="88">
        <v>0.39627149321266963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14.536</v>
      </c>
      <c r="C4" s="23"/>
      <c r="D4" s="23"/>
      <c r="E4" s="23"/>
      <c r="F4" s="23"/>
      <c r="G4" s="23"/>
      <c r="H4" s="23"/>
      <c r="I4" s="23"/>
      <c r="J4" s="23">
        <v>4.9330316742081441</v>
      </c>
      <c r="K4" s="25">
        <f t="shared" ref="K4:K67" si="4">SUM(C4:J4)</f>
        <v>4.9330316742081441</v>
      </c>
      <c r="L4" s="24">
        <f t="shared" ref="L4:L67" si="5">U4+V4</f>
        <v>2.3349683257918548</v>
      </c>
      <c r="M4" s="81">
        <f t="shared" ref="M4:M67" si="6">K4+L4</f>
        <v>7.2679999999999989</v>
      </c>
      <c r="O4" s="78">
        <f t="shared" ref="O4:O67" si="7">-SUM(P4:S4,U4)</f>
        <v>-4.9330316742081441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4.9330316742081441</v>
      </c>
      <c r="T4">
        <v>3</v>
      </c>
      <c r="U4" s="87">
        <f>IFERROR(-HLOOKUP($U$1,IEX!$W$2:$BH$98,T4,FALSE),0)</f>
        <v>0</v>
      </c>
      <c r="V4" s="88">
        <f t="shared" ref="V4:V67" si="8">SUM(X4:AQ4)</f>
        <v>2.3349683257918548</v>
      </c>
      <c r="W4" s="94"/>
      <c r="X4" s="88">
        <v>0</v>
      </c>
      <c r="Y4" s="88">
        <v>0.20554298642533933</v>
      </c>
      <c r="Z4" s="88">
        <v>0</v>
      </c>
      <c r="AA4" s="88">
        <v>0.24665158371040716</v>
      </c>
      <c r="AB4" s="88">
        <v>0</v>
      </c>
      <c r="AC4" s="88">
        <v>0.36997737556561078</v>
      </c>
      <c r="AD4" s="88">
        <v>0</v>
      </c>
      <c r="AE4" s="88">
        <v>0.82217194570135732</v>
      </c>
      <c r="AF4" s="88">
        <v>0</v>
      </c>
      <c r="AG4" s="88">
        <v>0.35353393665158367</v>
      </c>
      <c r="AH4" s="88">
        <v>0</v>
      </c>
      <c r="AI4" s="88">
        <v>0.3370904977375565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15.167999999999999</v>
      </c>
      <c r="C5" s="23"/>
      <c r="D5" s="23"/>
      <c r="E5" s="23"/>
      <c r="F5" s="23"/>
      <c r="G5" s="23"/>
      <c r="H5" s="23"/>
      <c r="I5" s="23"/>
      <c r="J5" s="23">
        <v>5.147511312217194</v>
      </c>
      <c r="K5" s="25">
        <f t="shared" si="4"/>
        <v>5.147511312217194</v>
      </c>
      <c r="L5" s="24">
        <f t="shared" si="5"/>
        <v>2.4364886877828047</v>
      </c>
      <c r="M5" s="81">
        <f t="shared" si="6"/>
        <v>7.5839999999999987</v>
      </c>
      <c r="O5" s="78">
        <f t="shared" si="7"/>
        <v>-5.147511312217194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5.147511312217194</v>
      </c>
      <c r="T5">
        <v>4</v>
      </c>
      <c r="U5" s="87">
        <f>IFERROR(-HLOOKUP($U$1,IEX!$W$2:$BH$98,T5,FALSE),0)</f>
        <v>0</v>
      </c>
      <c r="V5" s="88">
        <f t="shared" si="8"/>
        <v>2.4364886877828047</v>
      </c>
      <c r="W5" s="94"/>
      <c r="X5" s="88">
        <v>0</v>
      </c>
      <c r="Y5" s="88">
        <v>0.21447963800904973</v>
      </c>
      <c r="Z5" s="88">
        <v>0</v>
      </c>
      <c r="AA5" s="88">
        <v>0.25737556561085961</v>
      </c>
      <c r="AB5" s="88">
        <v>0</v>
      </c>
      <c r="AC5" s="88">
        <v>0.38606334841628953</v>
      </c>
      <c r="AD5" s="88">
        <v>0</v>
      </c>
      <c r="AE5" s="88">
        <v>0.85791855203619893</v>
      </c>
      <c r="AF5" s="88">
        <v>0</v>
      </c>
      <c r="AG5" s="88">
        <v>0.36890497737556555</v>
      </c>
      <c r="AH5" s="88">
        <v>0</v>
      </c>
      <c r="AI5" s="88">
        <v>0.35174660633484156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17.78</v>
      </c>
      <c r="C6" s="23"/>
      <c r="D6" s="23"/>
      <c r="E6" s="23"/>
      <c r="F6" s="23"/>
      <c r="G6" s="23"/>
      <c r="H6" s="23"/>
      <c r="I6" s="23"/>
      <c r="J6" s="23">
        <v>6.0339366515837103</v>
      </c>
      <c r="K6" s="25">
        <f t="shared" si="4"/>
        <v>6.0339366515837103</v>
      </c>
      <c r="L6" s="24">
        <f t="shared" si="5"/>
        <v>2.8560633484162894</v>
      </c>
      <c r="M6" s="81">
        <f t="shared" si="6"/>
        <v>8.89</v>
      </c>
      <c r="O6" s="78">
        <f t="shared" si="7"/>
        <v>-6.0339366515837103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6.0339366515837103</v>
      </c>
      <c r="T6">
        <v>5</v>
      </c>
      <c r="U6" s="87">
        <f>IFERROR(-HLOOKUP($U$1,IEX!$W$2:$BH$98,T6,FALSE),0)</f>
        <v>0</v>
      </c>
      <c r="V6" s="88">
        <f t="shared" si="8"/>
        <v>2.8560633484162894</v>
      </c>
      <c r="W6" s="94"/>
      <c r="X6" s="88">
        <v>0</v>
      </c>
      <c r="Y6" s="88">
        <v>0.25141402714932126</v>
      </c>
      <c r="Z6" s="88">
        <v>0</v>
      </c>
      <c r="AA6" s="88">
        <v>0.30169683257918545</v>
      </c>
      <c r="AB6" s="88">
        <v>0</v>
      </c>
      <c r="AC6" s="88">
        <v>0.45254524886877823</v>
      </c>
      <c r="AD6" s="88">
        <v>0</v>
      </c>
      <c r="AE6" s="88">
        <v>1.005656108597285</v>
      </c>
      <c r="AF6" s="88">
        <v>0</v>
      </c>
      <c r="AG6" s="88">
        <v>0.43243212669683251</v>
      </c>
      <c r="AH6" s="88">
        <v>0</v>
      </c>
      <c r="AI6" s="88">
        <v>0.41231900452488685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18.027999999999999</v>
      </c>
      <c r="C7" s="23"/>
      <c r="D7" s="23"/>
      <c r="E7" s="23"/>
      <c r="F7" s="23"/>
      <c r="G7" s="23"/>
      <c r="H7" s="23"/>
      <c r="I7" s="23"/>
      <c r="J7" s="23">
        <v>6.1180995475113118</v>
      </c>
      <c r="K7" s="25">
        <f t="shared" si="4"/>
        <v>6.1180995475113118</v>
      </c>
      <c r="L7" s="24">
        <f t="shared" si="5"/>
        <v>2.8959004524886875</v>
      </c>
      <c r="M7" s="81">
        <f t="shared" si="6"/>
        <v>9.0139999999999993</v>
      </c>
      <c r="O7" s="78">
        <f t="shared" si="7"/>
        <v>-6.1180995475113118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6.1180995475113118</v>
      </c>
      <c r="T7">
        <v>6</v>
      </c>
      <c r="U7" s="87">
        <f>IFERROR(-HLOOKUP($U$1,IEX!$W$2:$BH$98,T7,FALSE),0)</f>
        <v>0</v>
      </c>
      <c r="V7" s="88">
        <f t="shared" si="8"/>
        <v>2.8959004524886875</v>
      </c>
      <c r="W7" s="94"/>
      <c r="X7" s="88">
        <v>0</v>
      </c>
      <c r="Y7" s="88">
        <v>0.25492081447963799</v>
      </c>
      <c r="Z7" s="88">
        <v>0</v>
      </c>
      <c r="AA7" s="88">
        <v>0.30590497737556555</v>
      </c>
      <c r="AB7" s="88">
        <v>0</v>
      </c>
      <c r="AC7" s="88">
        <v>0.45885746606334832</v>
      </c>
      <c r="AD7" s="88">
        <v>0</v>
      </c>
      <c r="AE7" s="88">
        <v>1.019683257918552</v>
      </c>
      <c r="AF7" s="88">
        <v>0</v>
      </c>
      <c r="AG7" s="88">
        <v>0.43846380090497727</v>
      </c>
      <c r="AH7" s="88">
        <v>0</v>
      </c>
      <c r="AI7" s="88">
        <v>0.41807013574660623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18.507999999999999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18.431999999999999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19.047999999999998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18.968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18.776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19.103999999999999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18.891999999999999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17.835999999999999</v>
      </c>
      <c r="C15" s="23"/>
      <c r="D15" s="23"/>
      <c r="E15" s="23"/>
      <c r="F15" s="23"/>
      <c r="G15" s="23"/>
      <c r="H15" s="23"/>
      <c r="I15" s="23"/>
      <c r="J15" s="23">
        <v>6.0529411764705872</v>
      </c>
      <c r="K15" s="25">
        <f t="shared" si="4"/>
        <v>6.0529411764705872</v>
      </c>
      <c r="L15" s="24">
        <f t="shared" si="5"/>
        <v>2.8650588235294108</v>
      </c>
      <c r="M15" s="81">
        <f t="shared" si="6"/>
        <v>8.9179999999999975</v>
      </c>
      <c r="O15" s="78">
        <f t="shared" si="7"/>
        <v>-6.0529411764705872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6.0529411764705872</v>
      </c>
      <c r="T15">
        <v>14</v>
      </c>
      <c r="U15" s="87">
        <f>IFERROR(-HLOOKUP($U$1,IEX!$W$2:$BH$98,T15,FALSE),0)</f>
        <v>0</v>
      </c>
      <c r="V15" s="88">
        <f t="shared" si="8"/>
        <v>2.8650588235294108</v>
      </c>
      <c r="W15" s="94"/>
      <c r="X15" s="88">
        <v>0</v>
      </c>
      <c r="Y15" s="88">
        <v>0.25220588235294111</v>
      </c>
      <c r="Z15" s="88">
        <v>0</v>
      </c>
      <c r="AA15" s="88">
        <v>0.30264705882352932</v>
      </c>
      <c r="AB15" s="88">
        <v>0</v>
      </c>
      <c r="AC15" s="88">
        <v>0.45397058823529396</v>
      </c>
      <c r="AD15" s="88">
        <v>0</v>
      </c>
      <c r="AE15" s="88">
        <v>1.0088235294117645</v>
      </c>
      <c r="AF15" s="88">
        <v>0</v>
      </c>
      <c r="AG15" s="88">
        <v>0.43379411764705872</v>
      </c>
      <c r="AH15" s="88">
        <v>0</v>
      </c>
      <c r="AI15" s="88">
        <v>0.41361764705882342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17.623999999999999</v>
      </c>
      <c r="C16" s="23"/>
      <c r="D16" s="23"/>
      <c r="E16" s="23"/>
      <c r="F16" s="23"/>
      <c r="G16" s="23"/>
      <c r="H16" s="23"/>
      <c r="I16" s="23"/>
      <c r="J16" s="23">
        <v>5.9809954751131214</v>
      </c>
      <c r="K16" s="25">
        <f t="shared" si="4"/>
        <v>5.9809954751131214</v>
      </c>
      <c r="L16" s="24">
        <f t="shared" si="5"/>
        <v>2.8310045248868771</v>
      </c>
      <c r="M16" s="81">
        <f t="shared" si="6"/>
        <v>8.8119999999999976</v>
      </c>
      <c r="O16" s="78">
        <f t="shared" si="7"/>
        <v>-5.9809954751131214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5.9809954751131214</v>
      </c>
      <c r="T16">
        <v>15</v>
      </c>
      <c r="U16" s="87">
        <f>IFERROR(-HLOOKUP($U$1,IEX!$W$2:$BH$98,T16,FALSE),0)</f>
        <v>0</v>
      </c>
      <c r="V16" s="88">
        <f t="shared" si="8"/>
        <v>2.8310045248868771</v>
      </c>
      <c r="W16" s="94"/>
      <c r="X16" s="88">
        <v>0</v>
      </c>
      <c r="Y16" s="88">
        <v>0.24920814479638004</v>
      </c>
      <c r="Z16" s="88">
        <v>0</v>
      </c>
      <c r="AA16" s="88">
        <v>0.299049773755656</v>
      </c>
      <c r="AB16" s="88">
        <v>0</v>
      </c>
      <c r="AC16" s="88">
        <v>0.44857466063348411</v>
      </c>
      <c r="AD16" s="88">
        <v>0</v>
      </c>
      <c r="AE16" s="88">
        <v>0.99683257918552015</v>
      </c>
      <c r="AF16" s="88">
        <v>0</v>
      </c>
      <c r="AG16" s="88">
        <v>0.42863800904977367</v>
      </c>
      <c r="AH16" s="88">
        <v>0</v>
      </c>
      <c r="AI16" s="88">
        <v>0.40870135746606329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15.456</v>
      </c>
      <c r="C17" s="23"/>
      <c r="D17" s="23"/>
      <c r="E17" s="23"/>
      <c r="F17" s="23"/>
      <c r="G17" s="23"/>
      <c r="H17" s="23"/>
      <c r="I17" s="23"/>
      <c r="J17" s="23">
        <v>5.2452488687782797</v>
      </c>
      <c r="K17" s="25">
        <f t="shared" si="4"/>
        <v>5.2452488687782797</v>
      </c>
      <c r="L17" s="24">
        <f t="shared" si="5"/>
        <v>2.4827511312217188</v>
      </c>
      <c r="M17" s="81">
        <f t="shared" si="6"/>
        <v>7.727999999999998</v>
      </c>
      <c r="O17" s="78">
        <f t="shared" si="7"/>
        <v>-5.2452488687782797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5.2452488687782797</v>
      </c>
      <c r="T17">
        <v>16</v>
      </c>
      <c r="U17" s="87">
        <f>IFERROR(-HLOOKUP($U$1,IEX!$W$2:$BH$98,T17,FALSE),0)</f>
        <v>0</v>
      </c>
      <c r="V17" s="88">
        <f t="shared" si="8"/>
        <v>2.4827511312217188</v>
      </c>
      <c r="W17" s="94"/>
      <c r="X17" s="88">
        <v>0</v>
      </c>
      <c r="Y17" s="88">
        <v>0.218552036199095</v>
      </c>
      <c r="Z17" s="88">
        <v>0</v>
      </c>
      <c r="AA17" s="88">
        <v>0.26226244343891397</v>
      </c>
      <c r="AB17" s="88">
        <v>0</v>
      </c>
      <c r="AC17" s="88">
        <v>0.39339366515837099</v>
      </c>
      <c r="AD17" s="88">
        <v>0</v>
      </c>
      <c r="AE17" s="88">
        <v>0.87420814479637998</v>
      </c>
      <c r="AF17" s="88">
        <v>0</v>
      </c>
      <c r="AG17" s="88">
        <v>0.37590950226244335</v>
      </c>
      <c r="AH17" s="88">
        <v>0</v>
      </c>
      <c r="AI17" s="88">
        <v>0.35842533936651577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15.304</v>
      </c>
      <c r="C18" s="23"/>
      <c r="D18" s="23"/>
      <c r="E18" s="23"/>
      <c r="F18" s="23"/>
      <c r="G18" s="23"/>
      <c r="H18" s="23"/>
      <c r="I18" s="23"/>
      <c r="J18" s="23">
        <v>5.19366515837104</v>
      </c>
      <c r="K18" s="25">
        <f t="shared" si="4"/>
        <v>5.19366515837104</v>
      </c>
      <c r="L18" s="24">
        <f t="shared" si="5"/>
        <v>2.4583348416289588</v>
      </c>
      <c r="M18" s="81">
        <f t="shared" si="6"/>
        <v>7.6519999999999992</v>
      </c>
      <c r="O18" s="78">
        <f t="shared" si="7"/>
        <v>-5.19366515837104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5.19366515837104</v>
      </c>
      <c r="T18">
        <v>17</v>
      </c>
      <c r="U18" s="87">
        <f>IFERROR(-HLOOKUP($U$1,IEX!$W$2:$BH$98,T18,FALSE),0)</f>
        <v>0</v>
      </c>
      <c r="V18" s="88">
        <f t="shared" si="8"/>
        <v>2.4583348416289588</v>
      </c>
      <c r="W18" s="94"/>
      <c r="X18" s="88">
        <v>0</v>
      </c>
      <c r="Y18" s="88">
        <v>0.21640271493212668</v>
      </c>
      <c r="Z18" s="88">
        <v>0</v>
      </c>
      <c r="AA18" s="88">
        <v>0.25968325791855201</v>
      </c>
      <c r="AB18" s="88">
        <v>0</v>
      </c>
      <c r="AC18" s="88">
        <v>0.38952488687782805</v>
      </c>
      <c r="AD18" s="88">
        <v>0</v>
      </c>
      <c r="AE18" s="88">
        <v>0.86561085972850671</v>
      </c>
      <c r="AF18" s="88">
        <v>0</v>
      </c>
      <c r="AG18" s="88">
        <v>0.37221266968325789</v>
      </c>
      <c r="AH18" s="88">
        <v>0</v>
      </c>
      <c r="AI18" s="88">
        <v>0.35490045248868773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15.456</v>
      </c>
      <c r="C19" s="23"/>
      <c r="D19" s="23"/>
      <c r="E19" s="23"/>
      <c r="F19" s="23"/>
      <c r="G19" s="23"/>
      <c r="H19" s="23"/>
      <c r="I19" s="23"/>
      <c r="J19" s="23">
        <v>5.2452488687782797</v>
      </c>
      <c r="K19" s="25">
        <f t="shared" si="4"/>
        <v>5.2452488687782797</v>
      </c>
      <c r="L19" s="24">
        <f t="shared" si="5"/>
        <v>2.4827511312217188</v>
      </c>
      <c r="M19" s="81">
        <f t="shared" si="6"/>
        <v>7.727999999999998</v>
      </c>
      <c r="O19" s="78">
        <f t="shared" si="7"/>
        <v>-5.2452488687782797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5.2452488687782797</v>
      </c>
      <c r="T19">
        <v>18</v>
      </c>
      <c r="U19" s="87">
        <f>IFERROR(-HLOOKUP($U$1,IEX!$W$2:$BH$98,T19,FALSE),0)</f>
        <v>0</v>
      </c>
      <c r="V19" s="88">
        <f t="shared" si="8"/>
        <v>2.4827511312217188</v>
      </c>
      <c r="W19" s="94"/>
      <c r="X19" s="88">
        <v>0</v>
      </c>
      <c r="Y19" s="88">
        <v>0.218552036199095</v>
      </c>
      <c r="Z19" s="88">
        <v>0</v>
      </c>
      <c r="AA19" s="88">
        <v>0.26226244343891397</v>
      </c>
      <c r="AB19" s="88">
        <v>0</v>
      </c>
      <c r="AC19" s="88">
        <v>0.39339366515837099</v>
      </c>
      <c r="AD19" s="88">
        <v>0</v>
      </c>
      <c r="AE19" s="88">
        <v>0.87420814479637998</v>
      </c>
      <c r="AF19" s="88">
        <v>0</v>
      </c>
      <c r="AG19" s="88">
        <v>0.37590950226244335</v>
      </c>
      <c r="AH19" s="88">
        <v>0</v>
      </c>
      <c r="AI19" s="88">
        <v>0.35842533936651577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17.527999999999999</v>
      </c>
      <c r="C20" s="23"/>
      <c r="D20" s="23"/>
      <c r="E20" s="23"/>
      <c r="F20" s="23"/>
      <c r="G20" s="23"/>
      <c r="H20" s="23"/>
      <c r="I20" s="23"/>
      <c r="J20" s="23">
        <v>5.9484162895927595</v>
      </c>
      <c r="K20" s="25">
        <f t="shared" si="4"/>
        <v>5.9484162895927595</v>
      </c>
      <c r="L20" s="24">
        <f t="shared" si="5"/>
        <v>2.8155837104072394</v>
      </c>
      <c r="M20" s="81">
        <f t="shared" si="6"/>
        <v>8.7639999999999993</v>
      </c>
      <c r="O20" s="78">
        <f t="shared" si="7"/>
        <v>-5.9484162895927595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5.9484162895927595</v>
      </c>
      <c r="T20">
        <v>19</v>
      </c>
      <c r="U20" s="87">
        <f>IFERROR(-HLOOKUP($U$1,IEX!$W$2:$BH$98,T20,FALSE),0)</f>
        <v>0</v>
      </c>
      <c r="V20" s="88">
        <f t="shared" si="8"/>
        <v>2.8155837104072394</v>
      </c>
      <c r="W20" s="94"/>
      <c r="X20" s="88">
        <v>0</v>
      </c>
      <c r="Y20" s="88">
        <v>0.24785067873303165</v>
      </c>
      <c r="Z20" s="88">
        <v>0</v>
      </c>
      <c r="AA20" s="88">
        <v>0.29742081447963792</v>
      </c>
      <c r="AB20" s="88">
        <v>0</v>
      </c>
      <c r="AC20" s="88">
        <v>0.44613122171945691</v>
      </c>
      <c r="AD20" s="88">
        <v>0</v>
      </c>
      <c r="AE20" s="88">
        <v>0.99140271493212662</v>
      </c>
      <c r="AF20" s="88">
        <v>0</v>
      </c>
      <c r="AG20" s="88">
        <v>0.42630316742081437</v>
      </c>
      <c r="AH20" s="88">
        <v>0</v>
      </c>
      <c r="AI20" s="88">
        <v>0.40647511312217188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18.739999999999998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17.472000000000001</v>
      </c>
      <c r="C22" s="23"/>
      <c r="D22" s="23"/>
      <c r="E22" s="23"/>
      <c r="F22" s="23"/>
      <c r="G22" s="23"/>
      <c r="H22" s="23"/>
      <c r="I22" s="23"/>
      <c r="J22" s="23">
        <v>5.9294117647058826</v>
      </c>
      <c r="K22" s="25">
        <f t="shared" si="4"/>
        <v>5.9294117647058826</v>
      </c>
      <c r="L22" s="24">
        <f t="shared" si="5"/>
        <v>2.806588235294118</v>
      </c>
      <c r="M22" s="81">
        <f t="shared" si="6"/>
        <v>8.7360000000000007</v>
      </c>
      <c r="O22" s="78">
        <f t="shared" si="7"/>
        <v>-5.9294117647058826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5.9294117647058826</v>
      </c>
      <c r="T22">
        <v>21</v>
      </c>
      <c r="U22" s="87">
        <f>IFERROR(-HLOOKUP($U$1,IEX!$W$2:$BH$98,T22,FALSE),0)</f>
        <v>0</v>
      </c>
      <c r="V22" s="88">
        <f t="shared" si="8"/>
        <v>2.806588235294118</v>
      </c>
      <c r="W22" s="94"/>
      <c r="X22" s="88">
        <v>0</v>
      </c>
      <c r="Y22" s="88">
        <v>0.24705882352941178</v>
      </c>
      <c r="Z22" s="88">
        <v>0</v>
      </c>
      <c r="AA22" s="88">
        <v>0.2964705882352941</v>
      </c>
      <c r="AB22" s="88">
        <v>0</v>
      </c>
      <c r="AC22" s="88">
        <v>0.44470588235294117</v>
      </c>
      <c r="AD22" s="88">
        <v>0</v>
      </c>
      <c r="AE22" s="88">
        <v>0.9882352941176471</v>
      </c>
      <c r="AF22" s="88">
        <v>0</v>
      </c>
      <c r="AG22" s="88">
        <v>0.42494117647058821</v>
      </c>
      <c r="AH22" s="88">
        <v>0</v>
      </c>
      <c r="AI22" s="88">
        <v>0.40517647058823525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16.492000000000001</v>
      </c>
      <c r="C23" s="23"/>
      <c r="D23" s="23"/>
      <c r="E23" s="23"/>
      <c r="F23" s="23"/>
      <c r="G23" s="23"/>
      <c r="H23" s="23"/>
      <c r="I23" s="23"/>
      <c r="J23" s="23">
        <v>5.5968325791855209</v>
      </c>
      <c r="K23" s="25">
        <f t="shared" si="4"/>
        <v>5.5968325791855209</v>
      </c>
      <c r="L23" s="24">
        <f t="shared" si="5"/>
        <v>2.6491674208144791</v>
      </c>
      <c r="M23" s="81">
        <f t="shared" si="6"/>
        <v>8.2460000000000004</v>
      </c>
      <c r="O23" s="78">
        <f t="shared" si="7"/>
        <v>-5.5968325791855209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5.5968325791855209</v>
      </c>
      <c r="T23">
        <v>22</v>
      </c>
      <c r="U23" s="87">
        <f>IFERROR(-HLOOKUP($U$1,IEX!$W$2:$BH$98,T23,FALSE),0)</f>
        <v>0</v>
      </c>
      <c r="V23" s="88">
        <f t="shared" si="8"/>
        <v>2.6491674208144791</v>
      </c>
      <c r="W23" s="94"/>
      <c r="X23" s="88">
        <v>0</v>
      </c>
      <c r="Y23" s="88">
        <v>0.23320135746606332</v>
      </c>
      <c r="Z23" s="88">
        <v>0</v>
      </c>
      <c r="AA23" s="88">
        <v>0.27984162895927595</v>
      </c>
      <c r="AB23" s="88">
        <v>0</v>
      </c>
      <c r="AC23" s="88">
        <v>0.419762443438914</v>
      </c>
      <c r="AD23" s="88">
        <v>0</v>
      </c>
      <c r="AE23" s="88">
        <v>0.9328054298642533</v>
      </c>
      <c r="AF23" s="88">
        <v>0</v>
      </c>
      <c r="AG23" s="88">
        <v>0.40110633484162894</v>
      </c>
      <c r="AH23" s="88">
        <v>0</v>
      </c>
      <c r="AI23" s="88">
        <v>0.38245022624434383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19.047999999999998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18.643999999999998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18.391999999999999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17.992000000000001</v>
      </c>
      <c r="C27" s="23"/>
      <c r="D27" s="23"/>
      <c r="E27" s="23"/>
      <c r="F27" s="23"/>
      <c r="G27" s="23"/>
      <c r="H27" s="23"/>
      <c r="I27" s="23"/>
      <c r="J27" s="23">
        <v>6.1058823529411761</v>
      </c>
      <c r="K27" s="25">
        <f t="shared" si="4"/>
        <v>6.1058823529411761</v>
      </c>
      <c r="L27" s="24">
        <f t="shared" si="5"/>
        <v>2.890117647058823</v>
      </c>
      <c r="M27" s="81">
        <f t="shared" si="6"/>
        <v>8.9959999999999987</v>
      </c>
      <c r="O27" s="78">
        <f t="shared" si="7"/>
        <v>-6.1058823529411761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6.1058823529411761</v>
      </c>
      <c r="T27">
        <v>26</v>
      </c>
      <c r="U27" s="87">
        <f>IFERROR(-HLOOKUP($U$1,IEX!$W$2:$BH$98,T27,FALSE),0)</f>
        <v>0</v>
      </c>
      <c r="V27" s="88">
        <f t="shared" si="8"/>
        <v>2.890117647058823</v>
      </c>
      <c r="W27" s="94"/>
      <c r="X27" s="88">
        <v>0</v>
      </c>
      <c r="Y27" s="88">
        <v>0.25441176470588234</v>
      </c>
      <c r="Z27" s="88">
        <v>0</v>
      </c>
      <c r="AA27" s="88">
        <v>0.30529411764705877</v>
      </c>
      <c r="AB27" s="88">
        <v>0</v>
      </c>
      <c r="AC27" s="88">
        <v>0.45794117647058824</v>
      </c>
      <c r="AD27" s="88">
        <v>0</v>
      </c>
      <c r="AE27" s="88">
        <v>1.0176470588235293</v>
      </c>
      <c r="AF27" s="88">
        <v>0</v>
      </c>
      <c r="AG27" s="88">
        <v>0.43758823529411761</v>
      </c>
      <c r="AH27" s="88">
        <v>0</v>
      </c>
      <c r="AI27" s="88">
        <v>0.41723529411764704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17.704000000000001</v>
      </c>
      <c r="C28" s="23"/>
      <c r="D28" s="23"/>
      <c r="E28" s="23"/>
      <c r="F28" s="23"/>
      <c r="G28" s="23"/>
      <c r="H28" s="23"/>
      <c r="I28" s="23"/>
      <c r="J28" s="23">
        <v>6.0081447963800896</v>
      </c>
      <c r="K28" s="25">
        <f t="shared" si="4"/>
        <v>6.0081447963800896</v>
      </c>
      <c r="L28" s="24">
        <f t="shared" si="5"/>
        <v>2.8438552036199094</v>
      </c>
      <c r="M28" s="81">
        <f t="shared" si="6"/>
        <v>8.8519999999999985</v>
      </c>
      <c r="O28" s="78">
        <f t="shared" si="7"/>
        <v>-6.0081447963800896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6.0081447963800896</v>
      </c>
      <c r="T28">
        <v>27</v>
      </c>
      <c r="U28" s="87">
        <f>IFERROR(-HLOOKUP($U$1,IEX!$W$2:$BH$98,T28,FALSE),0)</f>
        <v>0</v>
      </c>
      <c r="V28" s="88">
        <f t="shared" si="8"/>
        <v>2.8438552036199094</v>
      </c>
      <c r="W28" s="94"/>
      <c r="X28" s="88">
        <v>0</v>
      </c>
      <c r="Y28" s="88">
        <v>0.2503393665158371</v>
      </c>
      <c r="Z28" s="88">
        <v>0</v>
      </c>
      <c r="AA28" s="88">
        <v>0.30040723981900447</v>
      </c>
      <c r="AB28" s="88">
        <v>0</v>
      </c>
      <c r="AC28" s="88">
        <v>0.45061085972850673</v>
      </c>
      <c r="AD28" s="88">
        <v>0</v>
      </c>
      <c r="AE28" s="88">
        <v>1.0013574660633484</v>
      </c>
      <c r="AF28" s="88">
        <v>0</v>
      </c>
      <c r="AG28" s="88">
        <v>0.43058371040723975</v>
      </c>
      <c r="AH28" s="88">
        <v>0</v>
      </c>
      <c r="AI28" s="88">
        <v>0.41055656108597283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15.896000000000001</v>
      </c>
      <c r="C29" s="23"/>
      <c r="D29" s="23"/>
      <c r="E29" s="23"/>
      <c r="F29" s="23"/>
      <c r="G29" s="23"/>
      <c r="H29" s="23"/>
      <c r="I29" s="23"/>
      <c r="J29" s="23">
        <v>5.3945701357466058</v>
      </c>
      <c r="K29" s="25">
        <f t="shared" si="4"/>
        <v>5.3945701357466058</v>
      </c>
      <c r="L29" s="24">
        <f t="shared" si="5"/>
        <v>2.5534298642533932</v>
      </c>
      <c r="M29" s="81">
        <f t="shared" si="6"/>
        <v>7.9479999999999986</v>
      </c>
      <c r="O29" s="78">
        <f t="shared" si="7"/>
        <v>-5.3945701357466058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5.3945701357466058</v>
      </c>
      <c r="T29">
        <v>28</v>
      </c>
      <c r="U29" s="87">
        <f>IFERROR(-HLOOKUP($U$1,IEX!$W$2:$BH$98,T29,FALSE),0)</f>
        <v>0</v>
      </c>
      <c r="V29" s="88">
        <f t="shared" si="8"/>
        <v>2.5534298642533932</v>
      </c>
      <c r="W29" s="94"/>
      <c r="X29" s="88">
        <v>0</v>
      </c>
      <c r="Y29" s="88">
        <v>0.2247737556561086</v>
      </c>
      <c r="Z29" s="88">
        <v>0</v>
      </c>
      <c r="AA29" s="88">
        <v>0.26972850678733024</v>
      </c>
      <c r="AB29" s="88">
        <v>0</v>
      </c>
      <c r="AC29" s="88">
        <v>0.40459276018099544</v>
      </c>
      <c r="AD29" s="88">
        <v>0</v>
      </c>
      <c r="AE29" s="88">
        <v>0.89909502262443441</v>
      </c>
      <c r="AF29" s="88">
        <v>0</v>
      </c>
      <c r="AG29" s="88">
        <v>0.38661085972850673</v>
      </c>
      <c r="AH29" s="88">
        <v>0</v>
      </c>
      <c r="AI29" s="88">
        <v>0.36862895927601808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13.555999999999999</v>
      </c>
      <c r="C30" s="23"/>
      <c r="D30" s="23"/>
      <c r="E30" s="23"/>
      <c r="F30" s="23"/>
      <c r="G30" s="23"/>
      <c r="H30" s="23"/>
      <c r="I30" s="23"/>
      <c r="J30" s="23">
        <v>4.6004524886877824</v>
      </c>
      <c r="K30" s="25">
        <f t="shared" si="4"/>
        <v>4.6004524886877824</v>
      </c>
      <c r="L30" s="24">
        <f t="shared" si="5"/>
        <v>2.1775475113122167</v>
      </c>
      <c r="M30" s="81">
        <f t="shared" si="6"/>
        <v>6.7779999999999987</v>
      </c>
      <c r="O30" s="78">
        <f t="shared" si="7"/>
        <v>-4.6004524886877824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4.6004524886877824</v>
      </c>
      <c r="T30">
        <v>29</v>
      </c>
      <c r="U30" s="87">
        <f>IFERROR(-HLOOKUP($U$1,IEX!$W$2:$BH$98,T30,FALSE),0)</f>
        <v>0</v>
      </c>
      <c r="V30" s="88">
        <f t="shared" si="8"/>
        <v>2.1775475113122167</v>
      </c>
      <c r="W30" s="94"/>
      <c r="X30" s="88">
        <v>0</v>
      </c>
      <c r="Y30" s="88">
        <v>0.19168552036199091</v>
      </c>
      <c r="Z30" s="88">
        <v>0</v>
      </c>
      <c r="AA30" s="88">
        <v>0.23002262443438909</v>
      </c>
      <c r="AB30" s="88">
        <v>0</v>
      </c>
      <c r="AC30" s="88">
        <v>0.34503393665158366</v>
      </c>
      <c r="AD30" s="88">
        <v>0</v>
      </c>
      <c r="AE30" s="88">
        <v>0.76674208144796363</v>
      </c>
      <c r="AF30" s="88">
        <v>0</v>
      </c>
      <c r="AG30" s="88">
        <v>0.32969909502262434</v>
      </c>
      <c r="AH30" s="88">
        <v>0</v>
      </c>
      <c r="AI30" s="88">
        <v>0.31436425339366508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13.96</v>
      </c>
      <c r="C31" s="23"/>
      <c r="D31" s="23"/>
      <c r="E31" s="23"/>
      <c r="F31" s="23"/>
      <c r="G31" s="23"/>
      <c r="H31" s="23"/>
      <c r="I31" s="23"/>
      <c r="J31" s="23">
        <v>4.7375565610859729</v>
      </c>
      <c r="K31" s="25">
        <f t="shared" si="4"/>
        <v>4.7375565610859729</v>
      </c>
      <c r="L31" s="24">
        <f t="shared" si="5"/>
        <v>2.2424434389140266</v>
      </c>
      <c r="M31" s="81">
        <f t="shared" si="6"/>
        <v>6.9799999999999995</v>
      </c>
      <c r="O31" s="78">
        <f t="shared" si="7"/>
        <v>-4.7375565610859729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4.7375565610859729</v>
      </c>
      <c r="T31">
        <v>30</v>
      </c>
      <c r="U31" s="87">
        <f>IFERROR(-HLOOKUP($U$1,IEX!$W$2:$BH$98,T31,FALSE),0)</f>
        <v>0</v>
      </c>
      <c r="V31" s="88">
        <f t="shared" si="8"/>
        <v>2.2424434389140266</v>
      </c>
      <c r="W31" s="94"/>
      <c r="X31" s="88">
        <v>0</v>
      </c>
      <c r="Y31" s="88">
        <v>0.19739819004524886</v>
      </c>
      <c r="Z31" s="88">
        <v>0</v>
      </c>
      <c r="AA31" s="88">
        <v>0.23687782805429861</v>
      </c>
      <c r="AB31" s="88">
        <v>0</v>
      </c>
      <c r="AC31" s="88">
        <v>0.35531674208144792</v>
      </c>
      <c r="AD31" s="88">
        <v>0</v>
      </c>
      <c r="AE31" s="88">
        <v>0.78959276018099545</v>
      </c>
      <c r="AF31" s="88">
        <v>0</v>
      </c>
      <c r="AG31" s="88">
        <v>0.33952488687782806</v>
      </c>
      <c r="AH31" s="88">
        <v>0</v>
      </c>
      <c r="AI31" s="88">
        <v>0.32373303167420814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14.092000000000001</v>
      </c>
      <c r="C32" s="23"/>
      <c r="D32" s="23"/>
      <c r="E32" s="23"/>
      <c r="F32" s="23"/>
      <c r="G32" s="23"/>
      <c r="H32" s="23"/>
      <c r="I32" s="23"/>
      <c r="J32" s="23">
        <v>4.7823529411764705</v>
      </c>
      <c r="K32" s="25">
        <f t="shared" si="4"/>
        <v>4.7823529411764705</v>
      </c>
      <c r="L32" s="24">
        <f t="shared" si="5"/>
        <v>2.2636470588235289</v>
      </c>
      <c r="M32" s="81">
        <f t="shared" si="6"/>
        <v>7.0459999999999994</v>
      </c>
      <c r="O32" s="78">
        <f t="shared" si="7"/>
        <v>-4.7823529411764705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4.7823529411764705</v>
      </c>
      <c r="T32">
        <v>31</v>
      </c>
      <c r="U32" s="87">
        <f>IFERROR(-HLOOKUP($U$1,IEX!$W$2:$BH$98,T32,FALSE),0)</f>
        <v>0</v>
      </c>
      <c r="V32" s="88">
        <f t="shared" si="8"/>
        <v>2.2636470588235289</v>
      </c>
      <c r="W32" s="94"/>
      <c r="X32" s="88">
        <v>0</v>
      </c>
      <c r="Y32" s="88">
        <v>0.19926470588235293</v>
      </c>
      <c r="Z32" s="88">
        <v>0</v>
      </c>
      <c r="AA32" s="88">
        <v>0.23911764705882346</v>
      </c>
      <c r="AB32" s="88">
        <v>0</v>
      </c>
      <c r="AC32" s="88">
        <v>0.35867647058823521</v>
      </c>
      <c r="AD32" s="88">
        <v>0</v>
      </c>
      <c r="AE32" s="88">
        <v>0.79705882352941171</v>
      </c>
      <c r="AF32" s="88">
        <v>0</v>
      </c>
      <c r="AG32" s="88">
        <v>0.34273529411764703</v>
      </c>
      <c r="AH32" s="88">
        <v>0</v>
      </c>
      <c r="AI32" s="88">
        <v>0.32679411764705879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16.32</v>
      </c>
      <c r="C33" s="23"/>
      <c r="D33" s="23"/>
      <c r="E33" s="23"/>
      <c r="F33" s="23"/>
      <c r="G33" s="23"/>
      <c r="H33" s="23"/>
      <c r="I33" s="23"/>
      <c r="J33" s="23">
        <v>5.5384615384615374</v>
      </c>
      <c r="K33" s="25">
        <f t="shared" si="4"/>
        <v>5.5384615384615374</v>
      </c>
      <c r="L33" s="24">
        <f t="shared" si="5"/>
        <v>2.6215384615384609</v>
      </c>
      <c r="M33" s="81">
        <f t="shared" si="6"/>
        <v>8.1599999999999984</v>
      </c>
      <c r="O33" s="78">
        <f t="shared" si="7"/>
        <v>-5.5384615384615374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5.5384615384615374</v>
      </c>
      <c r="T33">
        <v>32</v>
      </c>
      <c r="U33" s="87">
        <f>IFERROR(-HLOOKUP($U$1,IEX!$W$2:$BH$98,T33,FALSE),0)</f>
        <v>0</v>
      </c>
      <c r="V33" s="88">
        <f t="shared" si="8"/>
        <v>2.6215384615384609</v>
      </c>
      <c r="W33" s="94"/>
      <c r="X33" s="88">
        <v>0</v>
      </c>
      <c r="Y33" s="88">
        <v>0.23076923076923075</v>
      </c>
      <c r="Z33" s="88">
        <v>0</v>
      </c>
      <c r="AA33" s="88">
        <v>0.27692307692307688</v>
      </c>
      <c r="AB33" s="88">
        <v>0</v>
      </c>
      <c r="AC33" s="88">
        <v>0.41538461538461535</v>
      </c>
      <c r="AD33" s="88">
        <v>0</v>
      </c>
      <c r="AE33" s="88">
        <v>0.92307692307692302</v>
      </c>
      <c r="AF33" s="88">
        <v>0</v>
      </c>
      <c r="AG33" s="88">
        <v>0.39692307692307688</v>
      </c>
      <c r="AH33" s="88">
        <v>0</v>
      </c>
      <c r="AI33" s="88">
        <v>0.3784615384615384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14.976000000000001</v>
      </c>
      <c r="C34" s="23"/>
      <c r="D34" s="23"/>
      <c r="E34" s="23"/>
      <c r="F34" s="23"/>
      <c r="G34" s="23"/>
      <c r="H34" s="23"/>
      <c r="I34" s="23"/>
      <c r="J34" s="23">
        <v>5.0823529411764703</v>
      </c>
      <c r="K34" s="25">
        <f t="shared" si="4"/>
        <v>5.0823529411764703</v>
      </c>
      <c r="L34" s="24">
        <f t="shared" si="5"/>
        <v>2.4056470588235292</v>
      </c>
      <c r="M34" s="81">
        <f t="shared" si="6"/>
        <v>7.4879999999999995</v>
      </c>
      <c r="O34" s="78">
        <f t="shared" si="7"/>
        <v>-5.0823529411764703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5.0823529411764703</v>
      </c>
      <c r="T34">
        <v>33</v>
      </c>
      <c r="U34" s="87">
        <f>IFERROR(-HLOOKUP($U$1,IEX!$W$2:$BH$98,T34,FALSE),0)</f>
        <v>0</v>
      </c>
      <c r="V34" s="88">
        <f t="shared" si="8"/>
        <v>2.4056470588235292</v>
      </c>
      <c r="W34" s="94"/>
      <c r="X34" s="88">
        <v>0</v>
      </c>
      <c r="Y34" s="88">
        <v>0.21176470588235291</v>
      </c>
      <c r="Z34" s="88">
        <v>0</v>
      </c>
      <c r="AA34" s="88">
        <v>0.2541176470588235</v>
      </c>
      <c r="AB34" s="88">
        <v>0</v>
      </c>
      <c r="AC34" s="88">
        <v>0.38117647058823528</v>
      </c>
      <c r="AD34" s="88">
        <v>0</v>
      </c>
      <c r="AE34" s="88">
        <v>0.84705882352941164</v>
      </c>
      <c r="AF34" s="88">
        <v>0</v>
      </c>
      <c r="AG34" s="88">
        <v>0.36423529411764705</v>
      </c>
      <c r="AH34" s="88">
        <v>0</v>
      </c>
      <c r="AI34" s="88">
        <v>0.34729411764705881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13.592000000000001</v>
      </c>
      <c r="C35" s="23"/>
      <c r="D35" s="23"/>
      <c r="E35" s="23"/>
      <c r="F35" s="23"/>
      <c r="G35" s="23"/>
      <c r="H35" s="23"/>
      <c r="I35" s="23"/>
      <c r="J35" s="23">
        <v>4.6126696832579182</v>
      </c>
      <c r="K35" s="25">
        <f t="shared" si="4"/>
        <v>4.6126696832579182</v>
      </c>
      <c r="L35" s="24">
        <f t="shared" si="5"/>
        <v>2.1833303167420812</v>
      </c>
      <c r="M35" s="81">
        <f t="shared" si="6"/>
        <v>6.7959999999999994</v>
      </c>
      <c r="O35" s="78">
        <f t="shared" si="7"/>
        <v>-4.6126696832579182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4.6126696832579182</v>
      </c>
      <c r="T35">
        <v>34</v>
      </c>
      <c r="U35" s="87">
        <f>IFERROR(-HLOOKUP($U$1,IEX!$W$2:$BH$98,T35,FALSE),0)</f>
        <v>0</v>
      </c>
      <c r="V35" s="88">
        <f t="shared" si="8"/>
        <v>2.1833303167420812</v>
      </c>
      <c r="W35" s="94"/>
      <c r="X35" s="88">
        <v>0</v>
      </c>
      <c r="Y35" s="88">
        <v>0.19219457013574659</v>
      </c>
      <c r="Z35" s="88">
        <v>0</v>
      </c>
      <c r="AA35" s="88">
        <v>0.23063348416289589</v>
      </c>
      <c r="AB35" s="88">
        <v>0</v>
      </c>
      <c r="AC35" s="88">
        <v>0.34595022624434385</v>
      </c>
      <c r="AD35" s="88">
        <v>0</v>
      </c>
      <c r="AE35" s="88">
        <v>0.76877828054298636</v>
      </c>
      <c r="AF35" s="88">
        <v>0</v>
      </c>
      <c r="AG35" s="88">
        <v>0.33057466063348412</v>
      </c>
      <c r="AH35" s="88">
        <v>0</v>
      </c>
      <c r="AI35" s="88">
        <v>0.31519909502262444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13.92</v>
      </c>
      <c r="C36" s="23"/>
      <c r="D36" s="23"/>
      <c r="E36" s="23"/>
      <c r="F36" s="23"/>
      <c r="G36" s="23"/>
      <c r="H36" s="23"/>
      <c r="I36" s="23"/>
      <c r="J36" s="23">
        <v>4.7239819004524879</v>
      </c>
      <c r="K36" s="25">
        <f t="shared" si="4"/>
        <v>4.7239819004524879</v>
      </c>
      <c r="L36" s="24">
        <f t="shared" si="5"/>
        <v>2.2360180995475112</v>
      </c>
      <c r="M36" s="81">
        <f t="shared" si="6"/>
        <v>6.9599999999999991</v>
      </c>
      <c r="O36" s="78">
        <f t="shared" si="7"/>
        <v>-4.7239819004524879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4.7239819004524879</v>
      </c>
      <c r="T36">
        <v>35</v>
      </c>
      <c r="U36" s="87">
        <f>IFERROR(-HLOOKUP($U$1,IEX!$W$2:$BH$98,T36,FALSE),0)</f>
        <v>0</v>
      </c>
      <c r="V36" s="88">
        <f t="shared" si="8"/>
        <v>2.2360180995475112</v>
      </c>
      <c r="W36" s="94"/>
      <c r="X36" s="88">
        <v>0</v>
      </c>
      <c r="Y36" s="88">
        <v>0.19683257918552033</v>
      </c>
      <c r="Z36" s="88">
        <v>0</v>
      </c>
      <c r="AA36" s="88">
        <v>0.2361990950226244</v>
      </c>
      <c r="AB36" s="88">
        <v>0</v>
      </c>
      <c r="AC36" s="88">
        <v>0.35429864253393661</v>
      </c>
      <c r="AD36" s="88">
        <v>0</v>
      </c>
      <c r="AE36" s="88">
        <v>0.78733031674208132</v>
      </c>
      <c r="AF36" s="88">
        <v>0</v>
      </c>
      <c r="AG36" s="88">
        <v>0.33855203619909496</v>
      </c>
      <c r="AH36" s="88">
        <v>0</v>
      </c>
      <c r="AI36" s="88">
        <v>0.32280542986425337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15.38</v>
      </c>
      <c r="C37" s="23"/>
      <c r="D37" s="23"/>
      <c r="E37" s="23"/>
      <c r="F37" s="23"/>
      <c r="G37" s="23"/>
      <c r="H37" s="23"/>
      <c r="I37" s="23"/>
      <c r="J37" s="23">
        <v>5.2194570135746607</v>
      </c>
      <c r="K37" s="25">
        <f t="shared" si="4"/>
        <v>5.2194570135746607</v>
      </c>
      <c r="L37" s="24">
        <f t="shared" si="5"/>
        <v>2.4705429864253396</v>
      </c>
      <c r="M37" s="81">
        <f t="shared" si="6"/>
        <v>7.69</v>
      </c>
      <c r="O37" s="78">
        <f t="shared" si="7"/>
        <v>-5.2194570135746607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5.2194570135746607</v>
      </c>
      <c r="T37">
        <v>36</v>
      </c>
      <c r="U37" s="87">
        <f>IFERROR(-HLOOKUP($U$1,IEX!$W$2:$BH$98,T37,FALSE),0)</f>
        <v>0</v>
      </c>
      <c r="V37" s="88">
        <f t="shared" si="8"/>
        <v>2.4705429864253396</v>
      </c>
      <c r="W37" s="94"/>
      <c r="X37" s="88">
        <v>0</v>
      </c>
      <c r="Y37" s="88">
        <v>0.21747737556561084</v>
      </c>
      <c r="Z37" s="88">
        <v>0</v>
      </c>
      <c r="AA37" s="88">
        <v>0.26097285067873299</v>
      </c>
      <c r="AB37" s="88">
        <v>0</v>
      </c>
      <c r="AC37" s="88">
        <v>0.39145927601809954</v>
      </c>
      <c r="AD37" s="88">
        <v>0</v>
      </c>
      <c r="AE37" s="88">
        <v>0.86990950226244335</v>
      </c>
      <c r="AF37" s="88">
        <v>0</v>
      </c>
      <c r="AG37" s="88">
        <v>0.37406108597285065</v>
      </c>
      <c r="AH37" s="88">
        <v>0</v>
      </c>
      <c r="AI37" s="88">
        <v>0.35666289592760181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18.431999999999999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18.643999999999998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18.088000000000001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18.547999999999998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18.103999999999999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17.835999999999999</v>
      </c>
      <c r="C43" s="23"/>
      <c r="D43" s="23"/>
      <c r="E43" s="23"/>
      <c r="F43" s="23"/>
      <c r="G43" s="23"/>
      <c r="H43" s="23"/>
      <c r="I43" s="23"/>
      <c r="J43" s="23">
        <v>6.0529411764705872</v>
      </c>
      <c r="K43" s="25">
        <f t="shared" si="4"/>
        <v>6.0529411764705872</v>
      </c>
      <c r="L43" s="24">
        <f t="shared" si="5"/>
        <v>2.8650588235294108</v>
      </c>
      <c r="M43" s="81">
        <f t="shared" si="6"/>
        <v>8.9179999999999975</v>
      </c>
      <c r="O43" s="78">
        <f t="shared" si="7"/>
        <v>-6.0529411764705872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6.0529411764705872</v>
      </c>
      <c r="T43">
        <v>42</v>
      </c>
      <c r="U43" s="87">
        <f>IFERROR(-HLOOKUP($U$1,IEX!$W$2:$BH$98,T43,FALSE),0)</f>
        <v>0</v>
      </c>
      <c r="V43" s="88">
        <f t="shared" si="8"/>
        <v>2.8650588235294108</v>
      </c>
      <c r="W43" s="94"/>
      <c r="X43" s="88">
        <v>0</v>
      </c>
      <c r="Y43" s="88">
        <v>0.25220588235294111</v>
      </c>
      <c r="Z43" s="88">
        <v>0</v>
      </c>
      <c r="AA43" s="88">
        <v>0.30264705882352932</v>
      </c>
      <c r="AB43" s="88">
        <v>0</v>
      </c>
      <c r="AC43" s="88">
        <v>0.45397058823529396</v>
      </c>
      <c r="AD43" s="88">
        <v>0</v>
      </c>
      <c r="AE43" s="88">
        <v>1.0088235294117645</v>
      </c>
      <c r="AF43" s="88">
        <v>0</v>
      </c>
      <c r="AG43" s="88">
        <v>0.43379411764705872</v>
      </c>
      <c r="AH43" s="88">
        <v>0</v>
      </c>
      <c r="AI43" s="88">
        <v>0.41361764705882342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18.507999999999999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18.664000000000001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18.643999999999998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17.8</v>
      </c>
      <c r="C47" s="23"/>
      <c r="D47" s="23"/>
      <c r="E47" s="23"/>
      <c r="F47" s="23"/>
      <c r="G47" s="23"/>
      <c r="H47" s="23"/>
      <c r="I47" s="23"/>
      <c r="J47" s="23">
        <v>6.0407239819004523</v>
      </c>
      <c r="K47" s="25">
        <f t="shared" si="4"/>
        <v>6.0407239819004523</v>
      </c>
      <c r="L47" s="24">
        <f t="shared" si="5"/>
        <v>2.8592760180995471</v>
      </c>
      <c r="M47" s="81">
        <f t="shared" si="6"/>
        <v>8.8999999999999986</v>
      </c>
      <c r="O47" s="78">
        <f t="shared" si="7"/>
        <v>-6.0407239819004523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6.0407239819004523</v>
      </c>
      <c r="T47">
        <v>46</v>
      </c>
      <c r="U47" s="87">
        <f>IFERROR(-HLOOKUP($U$1,IEX!$W$2:$BH$98,T47,FALSE),0)</f>
        <v>0</v>
      </c>
      <c r="V47" s="88">
        <f t="shared" si="8"/>
        <v>2.8592760180995471</v>
      </c>
      <c r="W47" s="94"/>
      <c r="X47" s="88">
        <v>0</v>
      </c>
      <c r="Y47" s="88">
        <v>0.25169683257918551</v>
      </c>
      <c r="Z47" s="88">
        <v>0</v>
      </c>
      <c r="AA47" s="88">
        <v>0.30203619909502261</v>
      </c>
      <c r="AB47" s="88">
        <v>0</v>
      </c>
      <c r="AC47" s="88">
        <v>0.45305429864253388</v>
      </c>
      <c r="AD47" s="88">
        <v>0</v>
      </c>
      <c r="AE47" s="88">
        <v>1.0067873303167421</v>
      </c>
      <c r="AF47" s="88">
        <v>0</v>
      </c>
      <c r="AG47" s="88">
        <v>0.43291855203619906</v>
      </c>
      <c r="AH47" s="88">
        <v>0</v>
      </c>
      <c r="AI47" s="88">
        <v>0.41278280542986423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17.896000000000001</v>
      </c>
      <c r="C48" s="23"/>
      <c r="D48" s="23"/>
      <c r="E48" s="23"/>
      <c r="F48" s="23"/>
      <c r="G48" s="23"/>
      <c r="H48" s="23"/>
      <c r="I48" s="23"/>
      <c r="J48" s="23">
        <v>6.0733031674208142</v>
      </c>
      <c r="K48" s="25">
        <f t="shared" si="4"/>
        <v>6.0733031674208142</v>
      </c>
      <c r="L48" s="24">
        <f t="shared" si="5"/>
        <v>2.8746968325791857</v>
      </c>
      <c r="M48" s="81">
        <f t="shared" si="6"/>
        <v>8.9480000000000004</v>
      </c>
      <c r="O48" s="78">
        <f t="shared" si="7"/>
        <v>-6.0733031674208142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6.0733031674208142</v>
      </c>
      <c r="T48">
        <v>47</v>
      </c>
      <c r="U48" s="87">
        <f>IFERROR(-HLOOKUP($U$1,IEX!$W$2:$BH$98,T48,FALSE),0)</f>
        <v>0</v>
      </c>
      <c r="V48" s="88">
        <f t="shared" si="8"/>
        <v>2.8746968325791857</v>
      </c>
      <c r="W48" s="94"/>
      <c r="X48" s="88">
        <v>0</v>
      </c>
      <c r="Y48" s="88">
        <v>0.25305429864253393</v>
      </c>
      <c r="Z48" s="88">
        <v>0</v>
      </c>
      <c r="AA48" s="88">
        <v>0.30366515837104069</v>
      </c>
      <c r="AB48" s="88">
        <v>0</v>
      </c>
      <c r="AC48" s="88">
        <v>0.45549773755656109</v>
      </c>
      <c r="AD48" s="88">
        <v>0</v>
      </c>
      <c r="AE48" s="88">
        <v>1.0122171945701357</v>
      </c>
      <c r="AF48" s="88">
        <v>0</v>
      </c>
      <c r="AG48" s="88">
        <v>0.43525339366515836</v>
      </c>
      <c r="AH48" s="88">
        <v>0</v>
      </c>
      <c r="AI48" s="88">
        <v>0.41500904977375563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18.547999999999998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18.776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18.584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18.184000000000001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0.308</v>
      </c>
      <c r="C53" s="23"/>
      <c r="D53" s="23"/>
      <c r="E53" s="23"/>
      <c r="F53" s="23"/>
      <c r="G53" s="23"/>
      <c r="H53" s="23"/>
      <c r="I53" s="23"/>
      <c r="J53" s="23">
        <v>0.10452488687782804</v>
      </c>
      <c r="K53" s="25">
        <f t="shared" si="4"/>
        <v>0.10452488687782804</v>
      </c>
      <c r="L53" s="24">
        <f t="shared" si="5"/>
        <v>4.9475113122171947E-2</v>
      </c>
      <c r="M53" s="81">
        <f t="shared" si="6"/>
        <v>0.154</v>
      </c>
      <c r="O53" s="78">
        <f t="shared" si="7"/>
        <v>-0.10452488687782804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0.10452488687782804</v>
      </c>
      <c r="T53">
        <v>52</v>
      </c>
      <c r="U53" s="87">
        <f>IFERROR(-HLOOKUP($U$1,IEX!$W$2:$BH$98,T53,FALSE),0)</f>
        <v>0</v>
      </c>
      <c r="V53" s="88">
        <f t="shared" si="8"/>
        <v>4.9475113122171947E-2</v>
      </c>
      <c r="W53" s="94"/>
      <c r="X53" s="88">
        <v>0</v>
      </c>
      <c r="Y53" s="88">
        <v>4.3552036199095024E-3</v>
      </c>
      <c r="Z53" s="88">
        <v>0</v>
      </c>
      <c r="AA53" s="88">
        <v>5.226244343891402E-3</v>
      </c>
      <c r="AB53" s="88">
        <v>0</v>
      </c>
      <c r="AC53" s="88">
        <v>7.8393665158371026E-3</v>
      </c>
      <c r="AD53" s="88">
        <v>0</v>
      </c>
      <c r="AE53" s="88">
        <v>1.742081447963801E-2</v>
      </c>
      <c r="AF53" s="88">
        <v>0</v>
      </c>
      <c r="AG53" s="88">
        <v>7.4909502262443433E-3</v>
      </c>
      <c r="AH53" s="88">
        <v>0</v>
      </c>
      <c r="AI53" s="88">
        <v>7.1425339366515831E-3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-1.6319999999999999</v>
      </c>
      <c r="C54" s="23"/>
      <c r="D54" s="23"/>
      <c r="E54" s="23"/>
      <c r="F54" s="23"/>
      <c r="G54" s="23"/>
      <c r="H54" s="23"/>
      <c r="I54" s="23"/>
      <c r="J54" s="23">
        <v>0</v>
      </c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>
        <v>0</v>
      </c>
      <c r="Y54" s="88">
        <v>0</v>
      </c>
      <c r="Z54" s="88">
        <v>0</v>
      </c>
      <c r="AA54" s="88"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4.84</v>
      </c>
      <c r="C55" s="23"/>
      <c r="D55" s="23"/>
      <c r="E55" s="23"/>
      <c r="F55" s="23"/>
      <c r="G55" s="23"/>
      <c r="H55" s="23"/>
      <c r="I55" s="23"/>
      <c r="J55" s="23">
        <v>1.6425339366515834</v>
      </c>
      <c r="K55" s="25">
        <f t="shared" si="4"/>
        <v>1.6425339366515834</v>
      </c>
      <c r="L55" s="24">
        <f t="shared" si="5"/>
        <v>0.77746606334841606</v>
      </c>
      <c r="M55" s="81">
        <f t="shared" si="6"/>
        <v>2.4199999999999995</v>
      </c>
      <c r="O55" s="78">
        <f t="shared" si="7"/>
        <v>-1.6425339366515834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1.6425339366515834</v>
      </c>
      <c r="T55">
        <v>54</v>
      </c>
      <c r="U55" s="87">
        <f>IFERROR(-HLOOKUP($U$1,IEX!$W$2:$BH$98,T55,FALSE),0)</f>
        <v>0</v>
      </c>
      <c r="V55" s="88">
        <f t="shared" si="8"/>
        <v>0.77746606334841606</v>
      </c>
      <c r="W55" s="94"/>
      <c r="X55" s="88">
        <v>0</v>
      </c>
      <c r="Y55" s="88">
        <v>6.8438914027149314E-2</v>
      </c>
      <c r="Z55" s="88">
        <v>0</v>
      </c>
      <c r="AA55" s="88">
        <v>8.2126696832579171E-2</v>
      </c>
      <c r="AB55" s="88">
        <v>0</v>
      </c>
      <c r="AC55" s="88">
        <v>0.12319004524886876</v>
      </c>
      <c r="AD55" s="88">
        <v>0</v>
      </c>
      <c r="AE55" s="88">
        <v>0.27375565610859726</v>
      </c>
      <c r="AF55" s="88">
        <v>0</v>
      </c>
      <c r="AG55" s="88">
        <v>0.11771493212669681</v>
      </c>
      <c r="AH55" s="88">
        <v>0</v>
      </c>
      <c r="AI55" s="88">
        <v>0.11223981900452487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13.824</v>
      </c>
      <c r="C56" s="23"/>
      <c r="D56" s="23"/>
      <c r="E56" s="23"/>
      <c r="F56" s="23"/>
      <c r="G56" s="23"/>
      <c r="H56" s="23"/>
      <c r="I56" s="23"/>
      <c r="J56" s="23">
        <v>4.6914027149321269</v>
      </c>
      <c r="K56" s="25">
        <f t="shared" si="4"/>
        <v>4.6914027149321269</v>
      </c>
      <c r="L56" s="24">
        <f t="shared" si="5"/>
        <v>2.220597285067873</v>
      </c>
      <c r="M56" s="81">
        <f t="shared" si="6"/>
        <v>6.9119999999999999</v>
      </c>
      <c r="O56" s="78">
        <f t="shared" si="7"/>
        <v>-4.6914027149321269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4.6914027149321269</v>
      </c>
      <c r="T56">
        <v>55</v>
      </c>
      <c r="U56" s="87">
        <f>IFERROR(-HLOOKUP($U$1,IEX!$W$2:$BH$98,T56,FALSE),0)</f>
        <v>0</v>
      </c>
      <c r="V56" s="88">
        <f t="shared" si="8"/>
        <v>2.220597285067873</v>
      </c>
      <c r="W56" s="94"/>
      <c r="X56" s="88">
        <v>0</v>
      </c>
      <c r="Y56" s="88">
        <v>0.19547511312217192</v>
      </c>
      <c r="Z56" s="88">
        <v>0</v>
      </c>
      <c r="AA56" s="88">
        <v>0.23457013574660632</v>
      </c>
      <c r="AB56" s="88">
        <v>0</v>
      </c>
      <c r="AC56" s="88">
        <v>0.35185520361990946</v>
      </c>
      <c r="AD56" s="88">
        <v>0</v>
      </c>
      <c r="AE56" s="88">
        <v>0.78190045248868767</v>
      </c>
      <c r="AF56" s="88">
        <v>0</v>
      </c>
      <c r="AG56" s="88">
        <v>0.33621719457013571</v>
      </c>
      <c r="AH56" s="88">
        <v>0</v>
      </c>
      <c r="AI56" s="88">
        <v>0.32057918552036196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17.452000000000002</v>
      </c>
      <c r="C57" s="23"/>
      <c r="D57" s="23"/>
      <c r="E57" s="23"/>
      <c r="F57" s="23"/>
      <c r="G57" s="23"/>
      <c r="H57" s="23"/>
      <c r="I57" s="23"/>
      <c r="J57" s="23">
        <v>5.9226244343891397</v>
      </c>
      <c r="K57" s="25">
        <f t="shared" si="4"/>
        <v>5.9226244343891397</v>
      </c>
      <c r="L57" s="24">
        <f t="shared" si="5"/>
        <v>2.8033755656108594</v>
      </c>
      <c r="M57" s="81">
        <f t="shared" si="6"/>
        <v>8.7259999999999991</v>
      </c>
      <c r="O57" s="78">
        <f t="shared" si="7"/>
        <v>-5.9226244343891397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5.9226244343891397</v>
      </c>
      <c r="T57">
        <v>56</v>
      </c>
      <c r="U57" s="87">
        <f>IFERROR(-HLOOKUP($U$1,IEX!$W$2:$BH$98,T57,FALSE),0)</f>
        <v>0</v>
      </c>
      <c r="V57" s="88">
        <f t="shared" si="8"/>
        <v>2.8033755656108594</v>
      </c>
      <c r="W57" s="94"/>
      <c r="X57" s="88">
        <v>0</v>
      </c>
      <c r="Y57" s="88">
        <v>0.24677601809954752</v>
      </c>
      <c r="Z57" s="88">
        <v>0</v>
      </c>
      <c r="AA57" s="88">
        <v>0.29613122171945699</v>
      </c>
      <c r="AB57" s="88">
        <v>0</v>
      </c>
      <c r="AC57" s="88">
        <v>0.44419683257918552</v>
      </c>
      <c r="AD57" s="88">
        <v>0</v>
      </c>
      <c r="AE57" s="88">
        <v>0.98710407239819009</v>
      </c>
      <c r="AF57" s="88">
        <v>0</v>
      </c>
      <c r="AG57" s="88">
        <v>0.42445475113122172</v>
      </c>
      <c r="AH57" s="88">
        <v>0</v>
      </c>
      <c r="AI57" s="88">
        <v>0.40471266968325792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17.952000000000002</v>
      </c>
      <c r="C58" s="23"/>
      <c r="D58" s="23"/>
      <c r="E58" s="23"/>
      <c r="F58" s="23"/>
      <c r="G58" s="23"/>
      <c r="H58" s="23"/>
      <c r="I58" s="23"/>
      <c r="J58" s="23">
        <v>6.092307692307692</v>
      </c>
      <c r="K58" s="25">
        <f t="shared" si="4"/>
        <v>6.092307692307692</v>
      </c>
      <c r="L58" s="24">
        <f t="shared" si="5"/>
        <v>2.8836923076923076</v>
      </c>
      <c r="M58" s="81">
        <f t="shared" si="6"/>
        <v>8.9759999999999991</v>
      </c>
      <c r="O58" s="78">
        <f t="shared" si="7"/>
        <v>-6.092307692307692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6.092307692307692</v>
      </c>
      <c r="T58">
        <v>57</v>
      </c>
      <c r="U58" s="87">
        <f>IFERROR(-HLOOKUP($U$1,IEX!$W$2:$BH$98,T58,FALSE),0)</f>
        <v>0</v>
      </c>
      <c r="V58" s="88">
        <f t="shared" si="8"/>
        <v>2.8836923076923076</v>
      </c>
      <c r="W58" s="94"/>
      <c r="X58" s="88">
        <v>0</v>
      </c>
      <c r="Y58" s="88">
        <v>0.25384615384615383</v>
      </c>
      <c r="Z58" s="88">
        <v>0</v>
      </c>
      <c r="AA58" s="88">
        <v>0.30461538461538462</v>
      </c>
      <c r="AB58" s="88">
        <v>0</v>
      </c>
      <c r="AC58" s="88">
        <v>0.45692307692307688</v>
      </c>
      <c r="AD58" s="88">
        <v>0</v>
      </c>
      <c r="AE58" s="88">
        <v>1.0153846153846153</v>
      </c>
      <c r="AF58" s="88">
        <v>0</v>
      </c>
      <c r="AG58" s="88">
        <v>0.43661538461538457</v>
      </c>
      <c r="AH58" s="88">
        <v>0</v>
      </c>
      <c r="AI58" s="88">
        <v>0.41630769230769232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17.527999999999999</v>
      </c>
      <c r="C59" s="23"/>
      <c r="D59" s="23"/>
      <c r="E59" s="23"/>
      <c r="F59" s="23"/>
      <c r="G59" s="23"/>
      <c r="H59" s="23"/>
      <c r="I59" s="23"/>
      <c r="J59" s="23">
        <v>5.9484162895927595</v>
      </c>
      <c r="K59" s="25">
        <f t="shared" si="4"/>
        <v>5.9484162895927595</v>
      </c>
      <c r="L59" s="24">
        <f t="shared" si="5"/>
        <v>2.8155837104072394</v>
      </c>
      <c r="M59" s="81">
        <f t="shared" si="6"/>
        <v>8.7639999999999993</v>
      </c>
      <c r="O59" s="78">
        <f t="shared" si="7"/>
        <v>-5.9484162895927595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5.9484162895927595</v>
      </c>
      <c r="T59">
        <v>58</v>
      </c>
      <c r="U59" s="87">
        <f>IFERROR(-HLOOKUP($U$1,IEX!$W$2:$BH$98,T59,FALSE),0)</f>
        <v>0</v>
      </c>
      <c r="V59" s="88">
        <f t="shared" si="8"/>
        <v>2.8155837104072394</v>
      </c>
      <c r="W59" s="94"/>
      <c r="X59" s="88">
        <v>0</v>
      </c>
      <c r="Y59" s="88">
        <v>0.24785067873303165</v>
      </c>
      <c r="Z59" s="88">
        <v>0</v>
      </c>
      <c r="AA59" s="88">
        <v>0.29742081447963792</v>
      </c>
      <c r="AB59" s="88">
        <v>0</v>
      </c>
      <c r="AC59" s="88">
        <v>0.44613122171945691</v>
      </c>
      <c r="AD59" s="88">
        <v>0</v>
      </c>
      <c r="AE59" s="88">
        <v>0.99140271493212662</v>
      </c>
      <c r="AF59" s="88">
        <v>0</v>
      </c>
      <c r="AG59" s="88">
        <v>0.42630316742081437</v>
      </c>
      <c r="AH59" s="88">
        <v>0</v>
      </c>
      <c r="AI59" s="88">
        <v>0.40647511312217188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18.22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18.739999999999998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18.068000000000001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17.608000000000001</v>
      </c>
      <c r="C63" s="23"/>
      <c r="D63" s="23"/>
      <c r="E63" s="23"/>
      <c r="F63" s="23"/>
      <c r="G63" s="23"/>
      <c r="H63" s="23"/>
      <c r="I63" s="23"/>
      <c r="J63" s="23">
        <v>5.9755656108597286</v>
      </c>
      <c r="K63" s="25">
        <f t="shared" si="4"/>
        <v>5.9755656108597286</v>
      </c>
      <c r="L63" s="24">
        <f t="shared" si="5"/>
        <v>2.8284343891402708</v>
      </c>
      <c r="M63" s="81">
        <f t="shared" si="6"/>
        <v>8.8039999999999985</v>
      </c>
      <c r="O63" s="78">
        <f t="shared" si="7"/>
        <v>-5.9755656108597286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5.9755656108597286</v>
      </c>
      <c r="T63">
        <v>62</v>
      </c>
      <c r="U63" s="87">
        <f>IFERROR(-HLOOKUP($U$1,IEX!$W$2:$BH$98,T63,FALSE),0)</f>
        <v>0</v>
      </c>
      <c r="V63" s="88">
        <f t="shared" si="8"/>
        <v>2.8284343891402708</v>
      </c>
      <c r="W63" s="94"/>
      <c r="X63" s="88">
        <v>0</v>
      </c>
      <c r="Y63" s="88">
        <v>0.24898190045248866</v>
      </c>
      <c r="Z63" s="88">
        <v>0</v>
      </c>
      <c r="AA63" s="88">
        <v>0.29877828054298633</v>
      </c>
      <c r="AB63" s="88">
        <v>0</v>
      </c>
      <c r="AC63" s="88">
        <v>0.44816742081447958</v>
      </c>
      <c r="AD63" s="88">
        <v>0</v>
      </c>
      <c r="AE63" s="88">
        <v>0.99592760180995465</v>
      </c>
      <c r="AF63" s="88">
        <v>0</v>
      </c>
      <c r="AG63" s="88">
        <v>0.4282488687782805</v>
      </c>
      <c r="AH63" s="88">
        <v>0</v>
      </c>
      <c r="AI63" s="88">
        <v>0.40833031674208142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17.547999999999998</v>
      </c>
      <c r="C64" s="23"/>
      <c r="D64" s="23"/>
      <c r="E64" s="23"/>
      <c r="F64" s="23"/>
      <c r="G64" s="23"/>
      <c r="H64" s="23"/>
      <c r="I64" s="23"/>
      <c r="J64" s="23">
        <v>5.9552036199095006</v>
      </c>
      <c r="K64" s="25">
        <f t="shared" si="4"/>
        <v>5.9552036199095006</v>
      </c>
      <c r="L64" s="24">
        <f t="shared" si="5"/>
        <v>2.8187963800904972</v>
      </c>
      <c r="M64" s="81">
        <f t="shared" si="6"/>
        <v>8.7739999999999974</v>
      </c>
      <c r="O64" s="78">
        <f t="shared" si="7"/>
        <v>-5.9552036199095006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5.9552036199095006</v>
      </c>
      <c r="T64">
        <v>63</v>
      </c>
      <c r="U64" s="87">
        <f>IFERROR(-HLOOKUP($U$1,IEX!$W$2:$BH$98,T64,FALSE),0)</f>
        <v>0</v>
      </c>
      <c r="V64" s="88">
        <f t="shared" si="8"/>
        <v>2.8187963800904972</v>
      </c>
      <c r="W64" s="94"/>
      <c r="X64" s="88">
        <v>0</v>
      </c>
      <c r="Y64" s="88">
        <v>0.24813348416289591</v>
      </c>
      <c r="Z64" s="88">
        <v>0</v>
      </c>
      <c r="AA64" s="88">
        <v>0.29776018099547502</v>
      </c>
      <c r="AB64" s="88">
        <v>0</v>
      </c>
      <c r="AC64" s="88">
        <v>0.44664027149321256</v>
      </c>
      <c r="AD64" s="88">
        <v>0</v>
      </c>
      <c r="AE64" s="88">
        <v>0.99253393665158363</v>
      </c>
      <c r="AF64" s="88">
        <v>0</v>
      </c>
      <c r="AG64" s="88">
        <v>0.42678959276018086</v>
      </c>
      <c r="AH64" s="88">
        <v>0</v>
      </c>
      <c r="AI64" s="88">
        <v>0.40693891402714921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17.204000000000001</v>
      </c>
      <c r="C65" s="23"/>
      <c r="D65" s="23"/>
      <c r="E65" s="23"/>
      <c r="F65" s="23"/>
      <c r="G65" s="23"/>
      <c r="H65" s="23"/>
      <c r="I65" s="23"/>
      <c r="J65" s="23">
        <v>5.8384615384615381</v>
      </c>
      <c r="K65" s="25">
        <f t="shared" si="4"/>
        <v>5.8384615384615381</v>
      </c>
      <c r="L65" s="24">
        <f t="shared" si="5"/>
        <v>2.7635384615384613</v>
      </c>
      <c r="M65" s="81">
        <f t="shared" si="6"/>
        <v>8.6020000000000003</v>
      </c>
      <c r="O65" s="78">
        <f t="shared" si="7"/>
        <v>-5.8384615384615381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5.8384615384615381</v>
      </c>
      <c r="T65">
        <v>64</v>
      </c>
      <c r="U65" s="87">
        <f>IFERROR(-HLOOKUP($U$1,IEX!$W$2:$BH$98,T65,FALSE),0)</f>
        <v>0</v>
      </c>
      <c r="V65" s="88">
        <f t="shared" si="8"/>
        <v>2.7635384615384613</v>
      </c>
      <c r="W65" s="94"/>
      <c r="X65" s="88">
        <v>0</v>
      </c>
      <c r="Y65" s="88">
        <v>0.24326923076923077</v>
      </c>
      <c r="Z65" s="88">
        <v>0</v>
      </c>
      <c r="AA65" s="88">
        <v>0.2919230769230769</v>
      </c>
      <c r="AB65" s="88">
        <v>0</v>
      </c>
      <c r="AC65" s="88">
        <v>0.43788461538461532</v>
      </c>
      <c r="AD65" s="88">
        <v>0</v>
      </c>
      <c r="AE65" s="88">
        <v>0.97307692307692306</v>
      </c>
      <c r="AF65" s="88">
        <v>0</v>
      </c>
      <c r="AG65" s="88">
        <v>0.41842307692307684</v>
      </c>
      <c r="AH65" s="88">
        <v>0</v>
      </c>
      <c r="AI65" s="88">
        <v>0.39896153846153842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17.815999999999999</v>
      </c>
      <c r="C66" s="23"/>
      <c r="D66" s="23"/>
      <c r="E66" s="23"/>
      <c r="F66" s="23"/>
      <c r="G66" s="23"/>
      <c r="H66" s="23"/>
      <c r="I66" s="23"/>
      <c r="J66" s="23">
        <v>6.0461538461538451</v>
      </c>
      <c r="K66" s="25">
        <f t="shared" si="4"/>
        <v>6.0461538461538451</v>
      </c>
      <c r="L66" s="24">
        <f t="shared" si="5"/>
        <v>2.8618461538461535</v>
      </c>
      <c r="M66" s="81">
        <f t="shared" si="6"/>
        <v>8.9079999999999977</v>
      </c>
      <c r="O66" s="78">
        <f t="shared" si="7"/>
        <v>-6.0461538461538451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6.0461538461538451</v>
      </c>
      <c r="T66">
        <v>65</v>
      </c>
      <c r="U66" s="87">
        <f>IFERROR(-HLOOKUP($U$1,IEX!$W$2:$BH$98,T66,FALSE),0)</f>
        <v>0</v>
      </c>
      <c r="V66" s="88">
        <f t="shared" si="8"/>
        <v>2.8618461538461535</v>
      </c>
      <c r="W66" s="94"/>
      <c r="X66" s="88">
        <v>0</v>
      </c>
      <c r="Y66" s="88">
        <v>0.25192307692307692</v>
      </c>
      <c r="Z66" s="88">
        <v>0</v>
      </c>
      <c r="AA66" s="88">
        <v>0.30230769230769222</v>
      </c>
      <c r="AB66" s="88">
        <v>0</v>
      </c>
      <c r="AC66" s="88">
        <v>0.45346153846153842</v>
      </c>
      <c r="AD66" s="88">
        <v>0</v>
      </c>
      <c r="AE66" s="88">
        <v>1.0076923076923077</v>
      </c>
      <c r="AF66" s="88">
        <v>0</v>
      </c>
      <c r="AG66" s="88">
        <v>0.43330769230769217</v>
      </c>
      <c r="AH66" s="88">
        <v>0</v>
      </c>
      <c r="AI66" s="88">
        <v>0.41315384615384609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17.992000000000001</v>
      </c>
      <c r="C67" s="23"/>
      <c r="D67" s="23"/>
      <c r="E67" s="23"/>
      <c r="F67" s="23"/>
      <c r="G67" s="23"/>
      <c r="H67" s="23"/>
      <c r="I67" s="23"/>
      <c r="J67" s="23">
        <v>6.1058823529411761</v>
      </c>
      <c r="K67" s="25">
        <f t="shared" si="4"/>
        <v>6.1058823529411761</v>
      </c>
      <c r="L67" s="24">
        <f t="shared" si="5"/>
        <v>2.890117647058823</v>
      </c>
      <c r="M67" s="81">
        <f t="shared" si="6"/>
        <v>8.9959999999999987</v>
      </c>
      <c r="O67" s="78">
        <f t="shared" si="7"/>
        <v>-6.1058823529411761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6.1058823529411761</v>
      </c>
      <c r="T67">
        <v>66</v>
      </c>
      <c r="U67" s="87">
        <f>IFERROR(-HLOOKUP($U$1,IEX!$W$2:$BH$98,T67,FALSE),0)</f>
        <v>0</v>
      </c>
      <c r="V67" s="88">
        <f t="shared" si="8"/>
        <v>2.890117647058823</v>
      </c>
      <c r="W67" s="94"/>
      <c r="X67" s="88">
        <v>0</v>
      </c>
      <c r="Y67" s="88">
        <v>0.25441176470588234</v>
      </c>
      <c r="Z67" s="88">
        <v>0</v>
      </c>
      <c r="AA67" s="88">
        <v>0.30529411764705877</v>
      </c>
      <c r="AB67" s="88">
        <v>0</v>
      </c>
      <c r="AC67" s="88">
        <v>0.45794117647058824</v>
      </c>
      <c r="AD67" s="88">
        <v>0</v>
      </c>
      <c r="AE67" s="88">
        <v>1.0176470588235293</v>
      </c>
      <c r="AF67" s="88">
        <v>0</v>
      </c>
      <c r="AG67" s="88">
        <v>0.43758823529411761</v>
      </c>
      <c r="AH67" s="88">
        <v>0</v>
      </c>
      <c r="AI67" s="88">
        <v>0.41723529411764704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17.72</v>
      </c>
      <c r="C68" s="23"/>
      <c r="D68" s="23"/>
      <c r="E68" s="23"/>
      <c r="F68" s="23"/>
      <c r="G68" s="23"/>
      <c r="H68" s="23"/>
      <c r="I68" s="23"/>
      <c r="J68" s="23">
        <v>6.0135746606334832</v>
      </c>
      <c r="K68" s="25">
        <f t="shared" ref="K68:K98" si="17">SUM(C68:J68)</f>
        <v>6.0135746606334832</v>
      </c>
      <c r="L68" s="24">
        <f t="shared" ref="L68:L98" si="18">U68+V68</f>
        <v>2.8464253393665153</v>
      </c>
      <c r="M68" s="81">
        <f t="shared" ref="M68:M98" si="19">K68+L68</f>
        <v>8.86</v>
      </c>
      <c r="O68" s="78">
        <f t="shared" ref="O68:O98" si="20">-SUM(P68:S68,U68)</f>
        <v>-6.0135746606334832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6.0135746606334832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2.8464253393665153</v>
      </c>
      <c r="W68" s="94"/>
      <c r="X68" s="88">
        <v>0</v>
      </c>
      <c r="Y68" s="88">
        <v>0.25056561085972845</v>
      </c>
      <c r="Z68" s="88">
        <v>0</v>
      </c>
      <c r="AA68" s="88">
        <v>0.30067873303167414</v>
      </c>
      <c r="AB68" s="88">
        <v>0</v>
      </c>
      <c r="AC68" s="88">
        <v>0.45101809954751126</v>
      </c>
      <c r="AD68" s="88">
        <v>0</v>
      </c>
      <c r="AE68" s="88">
        <v>1.0022624434389138</v>
      </c>
      <c r="AF68" s="88">
        <v>0</v>
      </c>
      <c r="AG68" s="88">
        <v>0.43097285067873292</v>
      </c>
      <c r="AH68" s="88">
        <v>0</v>
      </c>
      <c r="AI68" s="88">
        <v>0.41092760180995469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17.623999999999999</v>
      </c>
      <c r="C69" s="23"/>
      <c r="D69" s="23"/>
      <c r="E69" s="23"/>
      <c r="F69" s="23"/>
      <c r="G69" s="23"/>
      <c r="H69" s="23"/>
      <c r="I69" s="23"/>
      <c r="J69" s="23">
        <v>5.9809954751131214</v>
      </c>
      <c r="K69" s="25">
        <f t="shared" si="17"/>
        <v>5.9809954751131214</v>
      </c>
      <c r="L69" s="24">
        <f t="shared" si="18"/>
        <v>2.8310045248868771</v>
      </c>
      <c r="M69" s="81">
        <f t="shared" si="19"/>
        <v>8.8119999999999976</v>
      </c>
      <c r="O69" s="78">
        <f t="shared" si="20"/>
        <v>-5.9809954751131214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5.9809954751131214</v>
      </c>
      <c r="T69">
        <v>68</v>
      </c>
      <c r="U69" s="87">
        <f>IFERROR(-HLOOKUP($U$1,IEX!$W$2:$BH$98,T69,FALSE),0)</f>
        <v>0</v>
      </c>
      <c r="V69" s="88">
        <f t="shared" si="21"/>
        <v>2.8310045248868771</v>
      </c>
      <c r="W69" s="94"/>
      <c r="X69" s="88">
        <v>0</v>
      </c>
      <c r="Y69" s="88">
        <v>0.24920814479638004</v>
      </c>
      <c r="Z69" s="88">
        <v>0</v>
      </c>
      <c r="AA69" s="88">
        <v>0.299049773755656</v>
      </c>
      <c r="AB69" s="88">
        <v>0</v>
      </c>
      <c r="AC69" s="88">
        <v>0.44857466063348411</v>
      </c>
      <c r="AD69" s="88">
        <v>0</v>
      </c>
      <c r="AE69" s="88">
        <v>0.99683257918552015</v>
      </c>
      <c r="AF69" s="88">
        <v>0</v>
      </c>
      <c r="AG69" s="88">
        <v>0.42863800904977367</v>
      </c>
      <c r="AH69" s="88">
        <v>0</v>
      </c>
      <c r="AI69" s="88">
        <v>0.40870135746606329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18.047999999999998</v>
      </c>
      <c r="C70" s="23"/>
      <c r="D70" s="23"/>
      <c r="E70" s="23"/>
      <c r="F70" s="23"/>
      <c r="G70" s="23"/>
      <c r="H70" s="23"/>
      <c r="I70" s="23"/>
      <c r="J70" s="23">
        <v>6.124886877828053</v>
      </c>
      <c r="K70" s="25">
        <f t="shared" si="17"/>
        <v>6.124886877828053</v>
      </c>
      <c r="L70" s="24">
        <f t="shared" si="18"/>
        <v>2.8991131221719453</v>
      </c>
      <c r="M70" s="81">
        <f t="shared" si="19"/>
        <v>9.0239999999999974</v>
      </c>
      <c r="O70" s="78">
        <f t="shared" si="20"/>
        <v>-6.124886877828053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6.124886877828053</v>
      </c>
      <c r="T70">
        <v>69</v>
      </c>
      <c r="U70" s="87">
        <f>IFERROR(-HLOOKUP($U$1,IEX!$W$2:$BH$98,T70,FALSE),0)</f>
        <v>0</v>
      </c>
      <c r="V70" s="88">
        <f t="shared" si="21"/>
        <v>2.8991131221719453</v>
      </c>
      <c r="W70" s="94"/>
      <c r="X70" s="88">
        <v>0</v>
      </c>
      <c r="Y70" s="88">
        <v>0.25520361990950224</v>
      </c>
      <c r="Z70" s="88">
        <v>0</v>
      </c>
      <c r="AA70" s="88">
        <v>0.30624434389140265</v>
      </c>
      <c r="AB70" s="88">
        <v>0</v>
      </c>
      <c r="AC70" s="88">
        <v>0.45936651583710397</v>
      </c>
      <c r="AD70" s="88">
        <v>0</v>
      </c>
      <c r="AE70" s="88">
        <v>1.020814479638009</v>
      </c>
      <c r="AF70" s="88">
        <v>0</v>
      </c>
      <c r="AG70" s="88">
        <v>0.43895022624434377</v>
      </c>
      <c r="AH70" s="88">
        <v>0</v>
      </c>
      <c r="AI70" s="88">
        <v>0.41853393665158362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17.704000000000001</v>
      </c>
      <c r="C71" s="23"/>
      <c r="D71" s="23"/>
      <c r="E71" s="23"/>
      <c r="F71" s="23"/>
      <c r="G71" s="23"/>
      <c r="H71" s="23"/>
      <c r="I71" s="23"/>
      <c r="J71" s="23">
        <v>6.0081447963800896</v>
      </c>
      <c r="K71" s="25">
        <f t="shared" si="17"/>
        <v>6.0081447963800896</v>
      </c>
      <c r="L71" s="24">
        <f t="shared" si="18"/>
        <v>2.8438552036199094</v>
      </c>
      <c r="M71" s="81">
        <f t="shared" si="19"/>
        <v>8.8519999999999985</v>
      </c>
      <c r="O71" s="78">
        <f t="shared" si="20"/>
        <v>-6.0081447963800896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6.0081447963800896</v>
      </c>
      <c r="T71">
        <v>70</v>
      </c>
      <c r="U71" s="87">
        <f>IFERROR(-HLOOKUP($U$1,IEX!$W$2:$BH$98,T71,FALSE),0)</f>
        <v>0</v>
      </c>
      <c r="V71" s="88">
        <f t="shared" si="21"/>
        <v>2.8438552036199094</v>
      </c>
      <c r="W71" s="94"/>
      <c r="X71" s="88">
        <v>0</v>
      </c>
      <c r="Y71" s="88">
        <v>0.2503393665158371</v>
      </c>
      <c r="Z71" s="88">
        <v>0</v>
      </c>
      <c r="AA71" s="88">
        <v>0.30040723981900447</v>
      </c>
      <c r="AB71" s="88">
        <v>0</v>
      </c>
      <c r="AC71" s="88">
        <v>0.45061085972850673</v>
      </c>
      <c r="AD71" s="88">
        <v>0</v>
      </c>
      <c r="AE71" s="88">
        <v>1.0013574660633484</v>
      </c>
      <c r="AF71" s="88">
        <v>0</v>
      </c>
      <c r="AG71" s="88">
        <v>0.43058371040723975</v>
      </c>
      <c r="AH71" s="88">
        <v>0</v>
      </c>
      <c r="AI71" s="88">
        <v>0.41055656108597283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18.103999999999999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18.027999999999999</v>
      </c>
      <c r="C73" s="23"/>
      <c r="D73" s="23"/>
      <c r="E73" s="23"/>
      <c r="F73" s="23"/>
      <c r="G73" s="23"/>
      <c r="H73" s="23"/>
      <c r="I73" s="23"/>
      <c r="J73" s="23">
        <v>6.1180995475113118</v>
      </c>
      <c r="K73" s="25">
        <f t="shared" si="17"/>
        <v>6.1180995475113118</v>
      </c>
      <c r="L73" s="24">
        <f t="shared" si="18"/>
        <v>2.8959004524886875</v>
      </c>
      <c r="M73" s="81">
        <f t="shared" si="19"/>
        <v>9.0139999999999993</v>
      </c>
      <c r="O73" s="78">
        <f t="shared" si="20"/>
        <v>-6.1180995475113118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6.1180995475113118</v>
      </c>
      <c r="T73">
        <v>72</v>
      </c>
      <c r="U73" s="87">
        <f>IFERROR(-HLOOKUP($U$1,IEX!$W$2:$BH$98,T73,FALSE),0)</f>
        <v>0</v>
      </c>
      <c r="V73" s="88">
        <f t="shared" si="21"/>
        <v>2.8959004524886875</v>
      </c>
      <c r="W73" s="94"/>
      <c r="X73" s="88">
        <v>0</v>
      </c>
      <c r="Y73" s="88">
        <v>0.25492081447963799</v>
      </c>
      <c r="Z73" s="88">
        <v>0</v>
      </c>
      <c r="AA73" s="88">
        <v>0.30590497737556555</v>
      </c>
      <c r="AB73" s="88">
        <v>0</v>
      </c>
      <c r="AC73" s="88">
        <v>0.45885746606334832</v>
      </c>
      <c r="AD73" s="88">
        <v>0</v>
      </c>
      <c r="AE73" s="88">
        <v>1.019683257918552</v>
      </c>
      <c r="AF73" s="88">
        <v>0</v>
      </c>
      <c r="AG73" s="88">
        <v>0.43846380090497727</v>
      </c>
      <c r="AH73" s="88">
        <v>0</v>
      </c>
      <c r="AI73" s="88">
        <v>0.41807013574660623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18.68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18.527999999999999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17.704000000000001</v>
      </c>
      <c r="C76" s="23"/>
      <c r="D76" s="23"/>
      <c r="E76" s="23"/>
      <c r="F76" s="23"/>
      <c r="G76" s="23"/>
      <c r="H76" s="23"/>
      <c r="I76" s="23"/>
      <c r="J76" s="23">
        <v>6.0081447963800896</v>
      </c>
      <c r="K76" s="25">
        <f t="shared" si="17"/>
        <v>6.0081447963800896</v>
      </c>
      <c r="L76" s="24">
        <f t="shared" si="18"/>
        <v>2.8438552036199094</v>
      </c>
      <c r="M76" s="81">
        <f t="shared" si="19"/>
        <v>8.8519999999999985</v>
      </c>
      <c r="O76" s="78">
        <f t="shared" si="20"/>
        <v>-6.0081447963800896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6.0081447963800896</v>
      </c>
      <c r="T76">
        <v>75</v>
      </c>
      <c r="U76" s="87">
        <f>IFERROR(-HLOOKUP($U$1,IEX!$W$2:$BH$98,T76,FALSE),0)</f>
        <v>0</v>
      </c>
      <c r="V76" s="88">
        <f t="shared" si="21"/>
        <v>2.8438552036199094</v>
      </c>
      <c r="W76" s="94"/>
      <c r="X76" s="88">
        <v>0</v>
      </c>
      <c r="Y76" s="88">
        <v>0.2503393665158371</v>
      </c>
      <c r="Z76" s="88">
        <v>0</v>
      </c>
      <c r="AA76" s="88">
        <v>0.30040723981900447</v>
      </c>
      <c r="AB76" s="88">
        <v>0</v>
      </c>
      <c r="AC76" s="88">
        <v>0.45061085972850673</v>
      </c>
      <c r="AD76" s="88">
        <v>0</v>
      </c>
      <c r="AE76" s="88">
        <v>1.0013574660633484</v>
      </c>
      <c r="AF76" s="88">
        <v>0</v>
      </c>
      <c r="AG76" s="88">
        <v>0.43058371040723975</v>
      </c>
      <c r="AH76" s="88">
        <v>0</v>
      </c>
      <c r="AI76" s="88">
        <v>0.41055656108597283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18.376000000000001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17.896000000000001</v>
      </c>
      <c r="C78" s="23"/>
      <c r="D78" s="23"/>
      <c r="E78" s="23"/>
      <c r="F78" s="23"/>
      <c r="G78" s="23"/>
      <c r="H78" s="23"/>
      <c r="I78" s="23"/>
      <c r="J78" s="23">
        <v>6.0733031674208142</v>
      </c>
      <c r="K78" s="25">
        <f t="shared" si="17"/>
        <v>6.0733031674208142</v>
      </c>
      <c r="L78" s="24">
        <f t="shared" si="18"/>
        <v>2.8746968325791857</v>
      </c>
      <c r="M78" s="81">
        <f t="shared" si="19"/>
        <v>8.9480000000000004</v>
      </c>
      <c r="O78" s="78">
        <f t="shared" si="20"/>
        <v>-6.0733031674208142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6.0733031674208142</v>
      </c>
      <c r="T78">
        <v>77</v>
      </c>
      <c r="U78" s="87">
        <f>IFERROR(-HLOOKUP($U$1,IEX!$W$2:$BH$98,T78,FALSE),0)</f>
        <v>0</v>
      </c>
      <c r="V78" s="88">
        <f t="shared" si="21"/>
        <v>2.8746968325791857</v>
      </c>
      <c r="W78" s="94"/>
      <c r="X78" s="88">
        <v>0</v>
      </c>
      <c r="Y78" s="88">
        <v>0.25305429864253393</v>
      </c>
      <c r="Z78" s="88">
        <v>0</v>
      </c>
      <c r="AA78" s="88">
        <v>0.30366515837104069</v>
      </c>
      <c r="AB78" s="88">
        <v>0</v>
      </c>
      <c r="AC78" s="88">
        <v>0.45549773755656109</v>
      </c>
      <c r="AD78" s="88">
        <v>0</v>
      </c>
      <c r="AE78" s="88">
        <v>1.0122171945701357</v>
      </c>
      <c r="AF78" s="88">
        <v>0</v>
      </c>
      <c r="AG78" s="88">
        <v>0.43525339366515836</v>
      </c>
      <c r="AH78" s="88">
        <v>0</v>
      </c>
      <c r="AI78" s="88">
        <v>0.41500904977375563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18.184000000000001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18.103999999999999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17.815999999999999</v>
      </c>
      <c r="C81" s="23"/>
      <c r="D81" s="23"/>
      <c r="E81" s="23"/>
      <c r="F81" s="23"/>
      <c r="G81" s="23"/>
      <c r="H81" s="23"/>
      <c r="I81" s="23"/>
      <c r="J81" s="23">
        <v>6.0461538461538451</v>
      </c>
      <c r="K81" s="25">
        <f t="shared" si="17"/>
        <v>6.0461538461538451</v>
      </c>
      <c r="L81" s="24">
        <f t="shared" si="18"/>
        <v>2.8618461538461535</v>
      </c>
      <c r="M81" s="81">
        <f t="shared" si="19"/>
        <v>8.9079999999999977</v>
      </c>
      <c r="O81" s="78">
        <f t="shared" si="20"/>
        <v>-6.0461538461538451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6.0461538461538451</v>
      </c>
      <c r="T81">
        <v>80</v>
      </c>
      <c r="U81" s="87">
        <f>IFERROR(-HLOOKUP($U$1,IEX!$W$2:$BH$98,T81,FALSE),0)</f>
        <v>0</v>
      </c>
      <c r="V81" s="88">
        <f t="shared" si="21"/>
        <v>2.8618461538461535</v>
      </c>
      <c r="W81" s="94"/>
      <c r="X81" s="88">
        <v>0</v>
      </c>
      <c r="Y81" s="88">
        <v>0.25192307692307692</v>
      </c>
      <c r="Z81" s="88">
        <v>0</v>
      </c>
      <c r="AA81" s="88">
        <v>0.30230769230769222</v>
      </c>
      <c r="AB81" s="88">
        <v>0</v>
      </c>
      <c r="AC81" s="88">
        <v>0.45346153846153842</v>
      </c>
      <c r="AD81" s="88">
        <v>0</v>
      </c>
      <c r="AE81" s="88">
        <v>1.0076923076923077</v>
      </c>
      <c r="AF81" s="88">
        <v>0</v>
      </c>
      <c r="AG81" s="88">
        <v>0.43330769230769217</v>
      </c>
      <c r="AH81" s="88">
        <v>0</v>
      </c>
      <c r="AI81" s="88">
        <v>0.41315384615384609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17.143999999999998</v>
      </c>
      <c r="C82" s="23"/>
      <c r="D82" s="23"/>
      <c r="E82" s="23"/>
      <c r="F82" s="23"/>
      <c r="G82" s="23"/>
      <c r="H82" s="23"/>
      <c r="I82" s="23"/>
      <c r="J82" s="23">
        <v>5.8180995475113111</v>
      </c>
      <c r="K82" s="25">
        <f t="shared" si="17"/>
        <v>5.8180995475113111</v>
      </c>
      <c r="L82" s="24">
        <f t="shared" si="18"/>
        <v>2.7539004524886872</v>
      </c>
      <c r="M82" s="81">
        <f t="shared" si="19"/>
        <v>8.5719999999999992</v>
      </c>
      <c r="O82" s="78">
        <f t="shared" si="20"/>
        <v>-5.8180995475113111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5.8180995475113111</v>
      </c>
      <c r="T82">
        <v>81</v>
      </c>
      <c r="U82" s="87">
        <f>IFERROR(-HLOOKUP($U$1,IEX!$W$2:$BH$98,T82,FALSE),0)</f>
        <v>0</v>
      </c>
      <c r="V82" s="88">
        <f t="shared" si="21"/>
        <v>2.7539004524886872</v>
      </c>
      <c r="W82" s="94"/>
      <c r="X82" s="88">
        <v>0</v>
      </c>
      <c r="Y82" s="88">
        <v>0.24242081447963795</v>
      </c>
      <c r="Z82" s="88">
        <v>0</v>
      </c>
      <c r="AA82" s="88">
        <v>0.29090497737556548</v>
      </c>
      <c r="AB82" s="88">
        <v>0</v>
      </c>
      <c r="AC82" s="88">
        <v>0.4363574660633483</v>
      </c>
      <c r="AD82" s="88">
        <v>0</v>
      </c>
      <c r="AE82" s="88">
        <v>0.96968325791855181</v>
      </c>
      <c r="AF82" s="88">
        <v>0</v>
      </c>
      <c r="AG82" s="88">
        <v>0.41696380090497726</v>
      </c>
      <c r="AH82" s="88">
        <v>0</v>
      </c>
      <c r="AI82" s="88">
        <v>0.39757013574660621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16.088000000000001</v>
      </c>
      <c r="C83" s="23"/>
      <c r="D83" s="23"/>
      <c r="E83" s="23"/>
      <c r="F83" s="23"/>
      <c r="G83" s="23"/>
      <c r="H83" s="23"/>
      <c r="I83" s="23"/>
      <c r="J83" s="23">
        <v>5.4597285067873305</v>
      </c>
      <c r="K83" s="25">
        <f t="shared" si="17"/>
        <v>5.4597285067873305</v>
      </c>
      <c r="L83" s="24">
        <f t="shared" si="18"/>
        <v>2.5842714932126696</v>
      </c>
      <c r="M83" s="81">
        <f t="shared" si="19"/>
        <v>8.0440000000000005</v>
      </c>
      <c r="O83" s="78">
        <f t="shared" si="20"/>
        <v>-5.4597285067873305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5.4597285067873305</v>
      </c>
      <c r="T83">
        <v>82</v>
      </c>
      <c r="U83" s="87">
        <f>IFERROR(-HLOOKUP($U$1,IEX!$W$2:$BH$98,T83,FALSE),0)</f>
        <v>0</v>
      </c>
      <c r="V83" s="88">
        <f t="shared" si="21"/>
        <v>2.5842714932126696</v>
      </c>
      <c r="W83" s="94"/>
      <c r="X83" s="88">
        <v>0</v>
      </c>
      <c r="Y83" s="88">
        <v>0.22748868778280543</v>
      </c>
      <c r="Z83" s="88">
        <v>0</v>
      </c>
      <c r="AA83" s="88">
        <v>0.27298642533936651</v>
      </c>
      <c r="AB83" s="88">
        <v>0</v>
      </c>
      <c r="AC83" s="88">
        <v>0.40947963800904974</v>
      </c>
      <c r="AD83" s="88">
        <v>0</v>
      </c>
      <c r="AE83" s="88">
        <v>0.90995475113122171</v>
      </c>
      <c r="AF83" s="88">
        <v>0</v>
      </c>
      <c r="AG83" s="88">
        <v>0.39128054298642534</v>
      </c>
      <c r="AH83" s="88">
        <v>0</v>
      </c>
      <c r="AI83" s="88">
        <v>0.37308144796380083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17.204000000000001</v>
      </c>
      <c r="C84" s="23"/>
      <c r="D84" s="23"/>
      <c r="E84" s="23"/>
      <c r="F84" s="23"/>
      <c r="G84" s="23"/>
      <c r="H84" s="23"/>
      <c r="I84" s="23"/>
      <c r="J84" s="23">
        <v>5.8384615384615381</v>
      </c>
      <c r="K84" s="25">
        <f t="shared" si="17"/>
        <v>5.8384615384615381</v>
      </c>
      <c r="L84" s="24">
        <f t="shared" si="18"/>
        <v>2.7635384615384613</v>
      </c>
      <c r="M84" s="81">
        <f t="shared" si="19"/>
        <v>8.6020000000000003</v>
      </c>
      <c r="O84" s="78">
        <f t="shared" si="20"/>
        <v>-5.8384615384615381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5.8384615384615381</v>
      </c>
      <c r="T84">
        <v>83</v>
      </c>
      <c r="U84" s="87">
        <f>IFERROR(-HLOOKUP($U$1,IEX!$W$2:$BH$98,T84,FALSE),0)</f>
        <v>0</v>
      </c>
      <c r="V84" s="88">
        <f t="shared" si="21"/>
        <v>2.7635384615384613</v>
      </c>
      <c r="W84" s="94"/>
      <c r="X84" s="88">
        <v>0</v>
      </c>
      <c r="Y84" s="88">
        <v>0.24326923076923077</v>
      </c>
      <c r="Z84" s="88">
        <v>0</v>
      </c>
      <c r="AA84" s="88">
        <v>0.2919230769230769</v>
      </c>
      <c r="AB84" s="88">
        <v>0</v>
      </c>
      <c r="AC84" s="88">
        <v>0.43788461538461532</v>
      </c>
      <c r="AD84" s="88">
        <v>0</v>
      </c>
      <c r="AE84" s="88">
        <v>0.97307692307692306</v>
      </c>
      <c r="AF84" s="88">
        <v>0</v>
      </c>
      <c r="AG84" s="88">
        <v>0.41842307692307684</v>
      </c>
      <c r="AH84" s="88">
        <v>0</v>
      </c>
      <c r="AI84" s="88">
        <v>0.39896153846153842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16.760000000000002</v>
      </c>
      <c r="C85" s="23"/>
      <c r="D85" s="23"/>
      <c r="E85" s="23"/>
      <c r="F85" s="23"/>
      <c r="G85" s="23"/>
      <c r="H85" s="23"/>
      <c r="I85" s="23"/>
      <c r="J85" s="23">
        <v>5.6877828054298636</v>
      </c>
      <c r="K85" s="25">
        <f t="shared" si="17"/>
        <v>5.6877828054298636</v>
      </c>
      <c r="L85" s="24">
        <f t="shared" si="18"/>
        <v>2.6922171945701359</v>
      </c>
      <c r="M85" s="81">
        <f t="shared" si="19"/>
        <v>8.379999999999999</v>
      </c>
      <c r="O85" s="78">
        <f t="shared" si="20"/>
        <v>-5.6877828054298636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5.6877828054298636</v>
      </c>
      <c r="T85">
        <v>84</v>
      </c>
      <c r="U85" s="87">
        <f>IFERROR(-HLOOKUP($U$1,IEX!$W$2:$BH$98,T85,FALSE),0)</f>
        <v>0</v>
      </c>
      <c r="V85" s="88">
        <f t="shared" si="21"/>
        <v>2.6922171945701359</v>
      </c>
      <c r="W85" s="94"/>
      <c r="X85" s="88">
        <v>0</v>
      </c>
      <c r="Y85" s="88">
        <v>0.23699095022624436</v>
      </c>
      <c r="Z85" s="88">
        <v>0</v>
      </c>
      <c r="AA85" s="88">
        <v>0.2843891402714932</v>
      </c>
      <c r="AB85" s="88">
        <v>0</v>
      </c>
      <c r="AC85" s="88">
        <v>0.42658371040723975</v>
      </c>
      <c r="AD85" s="88">
        <v>0</v>
      </c>
      <c r="AE85" s="88">
        <v>0.94796380090497745</v>
      </c>
      <c r="AF85" s="88">
        <v>0</v>
      </c>
      <c r="AG85" s="88">
        <v>0.40762443438914026</v>
      </c>
      <c r="AH85" s="88">
        <v>0</v>
      </c>
      <c r="AI85" s="88">
        <v>0.38866515837104071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17.128</v>
      </c>
      <c r="C86" s="23"/>
      <c r="D86" s="23"/>
      <c r="E86" s="23"/>
      <c r="F86" s="23"/>
      <c r="G86" s="23"/>
      <c r="H86" s="23"/>
      <c r="I86" s="23"/>
      <c r="J86" s="23">
        <v>5.8126696832579174</v>
      </c>
      <c r="K86" s="25">
        <f t="shared" si="17"/>
        <v>5.8126696832579174</v>
      </c>
      <c r="L86" s="24">
        <f t="shared" si="18"/>
        <v>2.7513303167420813</v>
      </c>
      <c r="M86" s="81">
        <f t="shared" si="19"/>
        <v>8.5639999999999983</v>
      </c>
      <c r="O86" s="78">
        <f t="shared" si="20"/>
        <v>-5.8126696832579174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5.8126696832579174</v>
      </c>
      <c r="T86">
        <v>85</v>
      </c>
      <c r="U86" s="87">
        <f>IFERROR(-HLOOKUP($U$1,IEX!$W$2:$BH$98,T86,FALSE),0)</f>
        <v>0</v>
      </c>
      <c r="V86" s="88">
        <f t="shared" si="21"/>
        <v>2.7513303167420813</v>
      </c>
      <c r="W86" s="94"/>
      <c r="X86" s="88">
        <v>0</v>
      </c>
      <c r="Y86" s="88">
        <v>0.24219457013574661</v>
      </c>
      <c r="Z86" s="88">
        <v>0</v>
      </c>
      <c r="AA86" s="88">
        <v>0.29063348416289592</v>
      </c>
      <c r="AB86" s="88">
        <v>0</v>
      </c>
      <c r="AC86" s="88">
        <v>0.43595022624434382</v>
      </c>
      <c r="AD86" s="88">
        <v>0</v>
      </c>
      <c r="AE86" s="88">
        <v>0.96877828054298643</v>
      </c>
      <c r="AF86" s="88">
        <v>0</v>
      </c>
      <c r="AG86" s="88">
        <v>0.41657466063348414</v>
      </c>
      <c r="AH86" s="88">
        <v>0</v>
      </c>
      <c r="AI86" s="88">
        <v>0.39719909502262435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16.456</v>
      </c>
      <c r="C87" s="23"/>
      <c r="D87" s="23"/>
      <c r="E87" s="23"/>
      <c r="F87" s="23"/>
      <c r="G87" s="23"/>
      <c r="H87" s="23"/>
      <c r="I87" s="23"/>
      <c r="J87" s="23">
        <v>5.5846153846153834</v>
      </c>
      <c r="K87" s="25">
        <f t="shared" si="17"/>
        <v>5.5846153846153834</v>
      </c>
      <c r="L87" s="24">
        <f t="shared" si="18"/>
        <v>2.643384615384615</v>
      </c>
      <c r="M87" s="81">
        <f t="shared" si="19"/>
        <v>8.227999999999998</v>
      </c>
      <c r="O87" s="78">
        <f t="shared" si="20"/>
        <v>-5.5846153846153834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5.5846153846153834</v>
      </c>
      <c r="T87">
        <v>86</v>
      </c>
      <c r="U87" s="87">
        <f>IFERROR(-HLOOKUP($U$1,IEX!$W$2:$BH$98,T87,FALSE),0)</f>
        <v>0</v>
      </c>
      <c r="V87" s="88">
        <f t="shared" si="21"/>
        <v>2.643384615384615</v>
      </c>
      <c r="W87" s="94"/>
      <c r="X87" s="88">
        <v>0</v>
      </c>
      <c r="Y87" s="88">
        <v>0.23269230769230767</v>
      </c>
      <c r="Z87" s="88">
        <v>0</v>
      </c>
      <c r="AA87" s="88">
        <v>0.27923076923076917</v>
      </c>
      <c r="AB87" s="88">
        <v>0</v>
      </c>
      <c r="AC87" s="88">
        <v>0.41884615384615376</v>
      </c>
      <c r="AD87" s="88">
        <v>0</v>
      </c>
      <c r="AE87" s="88">
        <v>0.93076923076923068</v>
      </c>
      <c r="AF87" s="88">
        <v>0</v>
      </c>
      <c r="AG87" s="88">
        <v>0.40023076923076917</v>
      </c>
      <c r="AH87" s="88">
        <v>0</v>
      </c>
      <c r="AI87" s="88">
        <v>0.38161538461538458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17.684000000000001</v>
      </c>
      <c r="C88" s="23"/>
      <c r="D88" s="23"/>
      <c r="E88" s="23"/>
      <c r="F88" s="23"/>
      <c r="G88" s="23"/>
      <c r="H88" s="23"/>
      <c r="I88" s="23"/>
      <c r="J88" s="23">
        <v>6.0013574660633484</v>
      </c>
      <c r="K88" s="25">
        <f t="shared" si="17"/>
        <v>6.0013574660633484</v>
      </c>
      <c r="L88" s="24">
        <f t="shared" si="18"/>
        <v>2.8406425339366517</v>
      </c>
      <c r="M88" s="81">
        <f t="shared" si="19"/>
        <v>8.8420000000000005</v>
      </c>
      <c r="O88" s="78">
        <f t="shared" si="20"/>
        <v>-6.0013574660633484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6.0013574660633484</v>
      </c>
      <c r="T88">
        <v>87</v>
      </c>
      <c r="U88" s="87">
        <f>IFERROR(-HLOOKUP($U$1,IEX!$W$2:$BH$98,T88,FALSE),0)</f>
        <v>0</v>
      </c>
      <c r="V88" s="88">
        <f t="shared" si="21"/>
        <v>2.8406425339366517</v>
      </c>
      <c r="W88" s="94"/>
      <c r="X88" s="88">
        <v>0</v>
      </c>
      <c r="Y88" s="88">
        <v>0.25005656108597285</v>
      </c>
      <c r="Z88" s="88">
        <v>0</v>
      </c>
      <c r="AA88" s="88">
        <v>0.30006787330316737</v>
      </c>
      <c r="AB88" s="88">
        <v>0</v>
      </c>
      <c r="AC88" s="88">
        <v>0.45010180995475108</v>
      </c>
      <c r="AD88" s="88">
        <v>0</v>
      </c>
      <c r="AE88" s="88">
        <v>1.0002262443438914</v>
      </c>
      <c r="AF88" s="88">
        <v>0</v>
      </c>
      <c r="AG88" s="88">
        <v>0.43009728506787326</v>
      </c>
      <c r="AH88" s="88">
        <v>0</v>
      </c>
      <c r="AI88" s="88">
        <v>0.41009276018099544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18.760000000000002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16.472000000000001</v>
      </c>
      <c r="C90" s="23"/>
      <c r="D90" s="23"/>
      <c r="E90" s="23"/>
      <c r="F90" s="23"/>
      <c r="G90" s="23"/>
      <c r="H90" s="23"/>
      <c r="I90" s="23"/>
      <c r="J90" s="23">
        <v>5.590045248868778</v>
      </c>
      <c r="K90" s="25">
        <f t="shared" si="17"/>
        <v>5.590045248868778</v>
      </c>
      <c r="L90" s="24">
        <f t="shared" si="18"/>
        <v>2.6459547511312214</v>
      </c>
      <c r="M90" s="81">
        <f t="shared" si="19"/>
        <v>8.2359999999999989</v>
      </c>
      <c r="O90" s="78">
        <f t="shared" si="20"/>
        <v>-5.590045248868778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5.590045248868778</v>
      </c>
      <c r="T90">
        <v>89</v>
      </c>
      <c r="U90" s="87">
        <f>IFERROR(-HLOOKUP($U$1,IEX!$W$2:$BH$98,T90,FALSE),0)</f>
        <v>0</v>
      </c>
      <c r="V90" s="88">
        <f t="shared" si="21"/>
        <v>2.6459547511312214</v>
      </c>
      <c r="W90" s="94"/>
      <c r="X90" s="88">
        <v>0</v>
      </c>
      <c r="Y90" s="88">
        <v>0.2329185520361991</v>
      </c>
      <c r="Z90" s="88">
        <v>0</v>
      </c>
      <c r="AA90" s="88">
        <v>0.27950226244343884</v>
      </c>
      <c r="AB90" s="88">
        <v>0</v>
      </c>
      <c r="AC90" s="88">
        <v>0.41925339366515835</v>
      </c>
      <c r="AD90" s="88">
        <v>0</v>
      </c>
      <c r="AE90" s="88">
        <v>0.9316742081447964</v>
      </c>
      <c r="AF90" s="88">
        <v>0</v>
      </c>
      <c r="AG90" s="88">
        <v>0.40061990950226239</v>
      </c>
      <c r="AH90" s="88">
        <v>0</v>
      </c>
      <c r="AI90" s="88">
        <v>0.3819864253393665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17.088000000000001</v>
      </c>
      <c r="C91" s="23"/>
      <c r="D91" s="23"/>
      <c r="E91" s="23"/>
      <c r="F91" s="23"/>
      <c r="G91" s="23"/>
      <c r="H91" s="23"/>
      <c r="I91" s="23"/>
      <c r="J91" s="23">
        <v>5.7990950226244342</v>
      </c>
      <c r="K91" s="25">
        <f t="shared" si="17"/>
        <v>5.7990950226244342</v>
      </c>
      <c r="L91" s="24">
        <f t="shared" si="18"/>
        <v>2.7449049773755654</v>
      </c>
      <c r="M91" s="81">
        <f t="shared" si="19"/>
        <v>8.5440000000000005</v>
      </c>
      <c r="O91" s="78">
        <f t="shared" si="20"/>
        <v>-5.7990950226244342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5.7990950226244342</v>
      </c>
      <c r="T91">
        <v>90</v>
      </c>
      <c r="U91" s="87">
        <f>IFERROR(-HLOOKUP($U$1,IEX!$W$2:$BH$98,T91,FALSE),0)</f>
        <v>0</v>
      </c>
      <c r="V91" s="88">
        <f t="shared" si="21"/>
        <v>2.7449049773755654</v>
      </c>
      <c r="W91" s="94"/>
      <c r="X91" s="88">
        <v>0</v>
      </c>
      <c r="Y91" s="88">
        <v>0.24162895927601807</v>
      </c>
      <c r="Z91" s="88">
        <v>0</v>
      </c>
      <c r="AA91" s="88">
        <v>0.28995475113122166</v>
      </c>
      <c r="AB91" s="88">
        <v>0</v>
      </c>
      <c r="AC91" s="88">
        <v>0.43493212669683251</v>
      </c>
      <c r="AD91" s="88">
        <v>0</v>
      </c>
      <c r="AE91" s="88">
        <v>0.9665158371040723</v>
      </c>
      <c r="AF91" s="88">
        <v>0</v>
      </c>
      <c r="AG91" s="88">
        <v>0.4156018099547511</v>
      </c>
      <c r="AH91" s="88">
        <v>0</v>
      </c>
      <c r="AI91" s="88">
        <v>0.39627149321266963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15.571999999999999</v>
      </c>
      <c r="C92" s="23"/>
      <c r="D92" s="23"/>
      <c r="E92" s="23"/>
      <c r="F92" s="23"/>
      <c r="G92" s="23"/>
      <c r="H92" s="23"/>
      <c r="I92" s="23"/>
      <c r="J92" s="23">
        <v>5.2846153846153836</v>
      </c>
      <c r="K92" s="25">
        <f t="shared" si="17"/>
        <v>5.2846153846153836</v>
      </c>
      <c r="L92" s="24">
        <f t="shared" si="18"/>
        <v>2.5013846153846151</v>
      </c>
      <c r="M92" s="81">
        <f t="shared" si="19"/>
        <v>7.7859999999999987</v>
      </c>
      <c r="O92" s="78">
        <f t="shared" si="20"/>
        <v>-5.2846153846153836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5.2846153846153836</v>
      </c>
      <c r="T92">
        <v>91</v>
      </c>
      <c r="U92" s="87">
        <f>IFERROR(-HLOOKUP($U$1,IEX!$W$2:$BH$98,T92,FALSE),0)</f>
        <v>0</v>
      </c>
      <c r="V92" s="88">
        <f t="shared" si="21"/>
        <v>2.5013846153846151</v>
      </c>
      <c r="W92" s="94"/>
      <c r="X92" s="88">
        <v>0</v>
      </c>
      <c r="Y92" s="88">
        <v>0.22019230769230766</v>
      </c>
      <c r="Z92" s="88">
        <v>0</v>
      </c>
      <c r="AA92" s="88">
        <v>0.26423076923076916</v>
      </c>
      <c r="AB92" s="88">
        <v>0</v>
      </c>
      <c r="AC92" s="88">
        <v>0.39634615384615374</v>
      </c>
      <c r="AD92" s="88">
        <v>0</v>
      </c>
      <c r="AE92" s="88">
        <v>0.88076923076923064</v>
      </c>
      <c r="AF92" s="88">
        <v>0</v>
      </c>
      <c r="AG92" s="88">
        <v>0.37873076923076915</v>
      </c>
      <c r="AH92" s="88">
        <v>0</v>
      </c>
      <c r="AI92" s="88">
        <v>0.36111538461538456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16.568000000000001</v>
      </c>
      <c r="C93" s="23"/>
      <c r="D93" s="23"/>
      <c r="E93" s="23"/>
      <c r="F93" s="23"/>
      <c r="G93" s="23"/>
      <c r="H93" s="23"/>
      <c r="I93" s="23"/>
      <c r="J93" s="23">
        <v>5.6226244343891398</v>
      </c>
      <c r="K93" s="25">
        <f t="shared" si="17"/>
        <v>5.6226244343891398</v>
      </c>
      <c r="L93" s="24">
        <f t="shared" si="18"/>
        <v>2.66137556561086</v>
      </c>
      <c r="M93" s="81">
        <f t="shared" si="19"/>
        <v>8.2839999999999989</v>
      </c>
      <c r="O93" s="78">
        <f t="shared" si="20"/>
        <v>-5.6226244343891398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5.6226244343891398</v>
      </c>
      <c r="T93">
        <v>92</v>
      </c>
      <c r="U93" s="87">
        <f>IFERROR(-HLOOKUP($U$1,IEX!$W$2:$BH$98,T93,FALSE),0)</f>
        <v>0</v>
      </c>
      <c r="V93" s="88">
        <f t="shared" si="21"/>
        <v>2.66137556561086</v>
      </c>
      <c r="W93" s="94"/>
      <c r="X93" s="88">
        <v>0</v>
      </c>
      <c r="Y93" s="88">
        <v>0.23427601809954748</v>
      </c>
      <c r="Z93" s="88">
        <v>0</v>
      </c>
      <c r="AA93" s="88">
        <v>0.28113122171945698</v>
      </c>
      <c r="AB93" s="88">
        <v>0</v>
      </c>
      <c r="AC93" s="88">
        <v>0.4216968325791855</v>
      </c>
      <c r="AD93" s="88">
        <v>0</v>
      </c>
      <c r="AE93" s="88">
        <v>0.93710407239818994</v>
      </c>
      <c r="AF93" s="88">
        <v>0</v>
      </c>
      <c r="AG93" s="88">
        <v>0.4029547511312217</v>
      </c>
      <c r="AH93" s="88">
        <v>0</v>
      </c>
      <c r="AI93" s="88">
        <v>0.3842126696832579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17.568000000000001</v>
      </c>
      <c r="C95" s="23"/>
      <c r="D95" s="23"/>
      <c r="E95" s="23"/>
      <c r="F95" s="23"/>
      <c r="G95" s="23"/>
      <c r="H95" s="23"/>
      <c r="I95" s="23"/>
      <c r="J95" s="23">
        <v>5.9619909502262436</v>
      </c>
      <c r="K95" s="25">
        <f t="shared" si="17"/>
        <v>5.9619909502262436</v>
      </c>
      <c r="L95" s="24">
        <f t="shared" si="18"/>
        <v>2.8220090497737553</v>
      </c>
      <c r="M95" s="81">
        <f t="shared" si="19"/>
        <v>8.7839999999999989</v>
      </c>
      <c r="O95" s="78">
        <f t="shared" si="20"/>
        <v>-5.9619909502262436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5.9619909502262436</v>
      </c>
      <c r="T95">
        <v>94</v>
      </c>
      <c r="U95" s="87">
        <f>IFERROR(-HLOOKUP($U$1,IEX!$W$2:$BH$98,T95,FALSE),0)</f>
        <v>0</v>
      </c>
      <c r="V95" s="88">
        <f t="shared" si="21"/>
        <v>2.8220090497737553</v>
      </c>
      <c r="W95" s="94"/>
      <c r="X95" s="88">
        <v>0</v>
      </c>
      <c r="Y95" s="88">
        <v>0.24841628959276016</v>
      </c>
      <c r="Z95" s="88">
        <v>0</v>
      </c>
      <c r="AA95" s="88">
        <v>0.29809954751131218</v>
      </c>
      <c r="AB95" s="88">
        <v>0</v>
      </c>
      <c r="AC95" s="88">
        <v>0.44714932126696827</v>
      </c>
      <c r="AD95" s="88">
        <v>0</v>
      </c>
      <c r="AE95" s="88">
        <v>0.99366515837104064</v>
      </c>
      <c r="AF95" s="88">
        <v>0</v>
      </c>
      <c r="AG95" s="88">
        <v>0.42727601809954746</v>
      </c>
      <c r="AH95" s="88">
        <v>0</v>
      </c>
      <c r="AI95" s="88">
        <v>0.40740271493212665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16.876000000000001</v>
      </c>
      <c r="C96" s="23"/>
      <c r="D96" s="23"/>
      <c r="E96" s="23"/>
      <c r="F96" s="23"/>
      <c r="G96" s="23"/>
      <c r="H96" s="23"/>
      <c r="I96" s="23"/>
      <c r="J96" s="23">
        <v>5.7271493212669675</v>
      </c>
      <c r="K96" s="25">
        <f t="shared" si="17"/>
        <v>5.7271493212669675</v>
      </c>
      <c r="L96" s="24">
        <f t="shared" si="18"/>
        <v>2.7108506787330313</v>
      </c>
      <c r="M96" s="81">
        <f t="shared" si="19"/>
        <v>8.4379999999999988</v>
      </c>
      <c r="O96" s="78">
        <f t="shared" si="20"/>
        <v>-5.7271493212669675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5.7271493212669675</v>
      </c>
      <c r="T96">
        <v>95</v>
      </c>
      <c r="U96" s="87">
        <f>IFERROR(-HLOOKUP($U$1,IEX!$W$2:$BH$98,T96,FALSE),0)</f>
        <v>0</v>
      </c>
      <c r="V96" s="88">
        <f t="shared" si="21"/>
        <v>2.7108506787330313</v>
      </c>
      <c r="W96" s="94"/>
      <c r="X96" s="88">
        <v>0</v>
      </c>
      <c r="Y96" s="88">
        <v>0.238631221719457</v>
      </c>
      <c r="Z96" s="88">
        <v>0</v>
      </c>
      <c r="AA96" s="88">
        <v>0.28635746606334839</v>
      </c>
      <c r="AB96" s="88">
        <v>0</v>
      </c>
      <c r="AC96" s="88">
        <v>0.42953619909502261</v>
      </c>
      <c r="AD96" s="88">
        <v>0</v>
      </c>
      <c r="AE96" s="88">
        <v>0.95452488687782799</v>
      </c>
      <c r="AF96" s="88">
        <v>0</v>
      </c>
      <c r="AG96" s="88">
        <v>0.41044570135746605</v>
      </c>
      <c r="AH96" s="88">
        <v>0</v>
      </c>
      <c r="AI96" s="88">
        <v>0.39135520361990944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17.739999999999998</v>
      </c>
      <c r="C97" s="23"/>
      <c r="D97" s="23"/>
      <c r="E97" s="23"/>
      <c r="F97" s="23"/>
      <c r="G97" s="23"/>
      <c r="H97" s="23"/>
      <c r="I97" s="23"/>
      <c r="J97" s="23">
        <v>6.0203619909502253</v>
      </c>
      <c r="K97" s="25">
        <f t="shared" si="17"/>
        <v>6.0203619909502253</v>
      </c>
      <c r="L97" s="24">
        <f t="shared" si="18"/>
        <v>2.849638009049773</v>
      </c>
      <c r="M97" s="81">
        <f t="shared" si="19"/>
        <v>8.8699999999999974</v>
      </c>
      <c r="O97" s="78">
        <f t="shared" si="20"/>
        <v>-6.0203619909502253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6.0203619909502253</v>
      </c>
      <c r="T97">
        <v>96</v>
      </c>
      <c r="U97" s="87">
        <f>IFERROR(-HLOOKUP($U$1,IEX!$W$2:$BH$98,T97,FALSE),0)</f>
        <v>0</v>
      </c>
      <c r="V97" s="88">
        <f t="shared" si="21"/>
        <v>2.849638009049773</v>
      </c>
      <c r="W97" s="94"/>
      <c r="X97" s="88">
        <v>0</v>
      </c>
      <c r="Y97" s="88">
        <v>0.2508484162895927</v>
      </c>
      <c r="Z97" s="88">
        <v>0</v>
      </c>
      <c r="AA97" s="88">
        <v>0.30101809954751119</v>
      </c>
      <c r="AB97" s="88">
        <v>0</v>
      </c>
      <c r="AC97" s="88">
        <v>0.45152714932126692</v>
      </c>
      <c r="AD97" s="88">
        <v>0</v>
      </c>
      <c r="AE97" s="88">
        <v>1.0033936651583708</v>
      </c>
      <c r="AF97" s="88">
        <v>0</v>
      </c>
      <c r="AG97" s="88">
        <v>0.43145927601809947</v>
      </c>
      <c r="AH97" s="88">
        <v>0</v>
      </c>
      <c r="AI97" s="88">
        <v>0.41139140271493202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17.164000000000001</v>
      </c>
      <c r="C98" s="23"/>
      <c r="D98" s="23"/>
      <c r="E98" s="23"/>
      <c r="F98" s="23"/>
      <c r="G98" s="23"/>
      <c r="H98" s="23"/>
      <c r="I98" s="23"/>
      <c r="J98" s="23">
        <v>5.824886877828054</v>
      </c>
      <c r="K98" s="25">
        <f t="shared" si="17"/>
        <v>5.824886877828054</v>
      </c>
      <c r="L98" s="24">
        <f t="shared" si="18"/>
        <v>2.7571131221719454</v>
      </c>
      <c r="M98" s="81">
        <f t="shared" si="19"/>
        <v>8.581999999999999</v>
      </c>
      <c r="O98" s="78">
        <f t="shared" si="20"/>
        <v>-5.824886877828054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5.824886877828054</v>
      </c>
      <c r="T98">
        <v>97</v>
      </c>
      <c r="U98" s="87">
        <f>IFERROR(-HLOOKUP($U$1,IEX!$W$2:$BH$98,T98,FALSE),0)</f>
        <v>0</v>
      </c>
      <c r="V98" s="88">
        <f t="shared" si="21"/>
        <v>2.7571131221719454</v>
      </c>
      <c r="W98" s="94"/>
      <c r="X98" s="88">
        <v>0</v>
      </c>
      <c r="Y98" s="88">
        <v>0.24270361990950226</v>
      </c>
      <c r="Z98" s="88">
        <v>0</v>
      </c>
      <c r="AA98" s="88">
        <v>0.29124434389140264</v>
      </c>
      <c r="AB98" s="88">
        <v>0</v>
      </c>
      <c r="AC98" s="88">
        <v>0.43686651583710401</v>
      </c>
      <c r="AD98" s="88">
        <v>0</v>
      </c>
      <c r="AE98" s="88">
        <v>0.97081447963800904</v>
      </c>
      <c r="AF98" s="88">
        <v>0</v>
      </c>
      <c r="AG98" s="88">
        <v>0.41745022624434391</v>
      </c>
      <c r="AH98" s="88">
        <v>0</v>
      </c>
      <c r="AI98" s="88">
        <v>0.39803393665158371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0.40547999999999984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0.1363095044392561</v>
      </c>
      <c r="K99" s="25">
        <f t="shared" si="22"/>
        <v>0.1363095044392561</v>
      </c>
      <c r="L99" s="25">
        <f t="shared" si="22"/>
        <v>6.451983210124787E-2</v>
      </c>
      <c r="M99" s="85">
        <f t="shared" si="22"/>
        <v>0.20082933654050361</v>
      </c>
      <c r="O99" s="78">
        <f>SUM(O3:O98)/4000</f>
        <v>-0.1363095044392561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0.1363095044392561</v>
      </c>
      <c r="U99" s="89">
        <f t="shared" ref="U99:AK99" si="24">SUM(U3:U98)/4000</f>
        <v>0</v>
      </c>
      <c r="V99" s="89">
        <f t="shared" si="24"/>
        <v>6.451983210124787E-2</v>
      </c>
      <c r="W99" s="94"/>
      <c r="X99" s="89">
        <f t="shared" si="24"/>
        <v>0</v>
      </c>
      <c r="Y99" s="89">
        <f t="shared" si="24"/>
        <v>5.679562684968999E-3</v>
      </c>
      <c r="Z99" s="89">
        <f t="shared" si="24"/>
        <v>0</v>
      </c>
      <c r="AA99" s="89">
        <f t="shared" si="24"/>
        <v>6.8154752219628011E-3</v>
      </c>
      <c r="AB99" s="89">
        <f t="shared" si="24"/>
        <v>0</v>
      </c>
      <c r="AC99" s="89">
        <f t="shared" si="24"/>
        <v>1.0223212832944195E-2</v>
      </c>
      <c r="AD99" s="89">
        <f t="shared" si="24"/>
        <v>0</v>
      </c>
      <c r="AE99" s="89">
        <f t="shared" si="24"/>
        <v>2.2718250739875996E-2</v>
      </c>
      <c r="AF99" s="89">
        <f t="shared" si="24"/>
        <v>0</v>
      </c>
      <c r="AG99" s="89">
        <f t="shared" si="24"/>
        <v>9.7688478181466708E-3</v>
      </c>
      <c r="AH99" s="89">
        <f t="shared" si="24"/>
        <v>0</v>
      </c>
      <c r="AI99" s="89">
        <f t="shared" si="24"/>
        <v>9.31448280334915E-3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-0.45</v>
      </c>
      <c r="AH3" s="203">
        <v>0</v>
      </c>
      <c r="AI3" s="203">
        <v>0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-0.45</v>
      </c>
      <c r="AH4" s="203">
        <v>0</v>
      </c>
      <c r="AI4" s="203">
        <v>0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1.59</v>
      </c>
      <c r="AD5" s="203">
        <v>0</v>
      </c>
      <c r="AE5" s="203">
        <v>0</v>
      </c>
      <c r="AF5" s="203">
        <v>0</v>
      </c>
      <c r="AG5" s="203">
        <v>-0.45</v>
      </c>
      <c r="AH5" s="203">
        <v>0</v>
      </c>
      <c r="AI5" s="203">
        <v>0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-0.45</v>
      </c>
      <c r="AH6" s="203">
        <v>0</v>
      </c>
      <c r="AI6" s="203">
        <v>0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-0.45</v>
      </c>
      <c r="AH7" s="203">
        <v>0</v>
      </c>
      <c r="AI7" s="203">
        <v>0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-0.45</v>
      </c>
      <c r="AH8" s="203">
        <v>0</v>
      </c>
      <c r="AI8" s="203">
        <v>0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-0.45</v>
      </c>
      <c r="AH9" s="203">
        <v>0</v>
      </c>
      <c r="AI9" s="203">
        <v>0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-0.45</v>
      </c>
      <c r="AH10" s="203">
        <v>0</v>
      </c>
      <c r="AI10" s="203">
        <v>0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-0.45</v>
      </c>
      <c r="AH11" s="203">
        <v>0</v>
      </c>
      <c r="AI11" s="203">
        <v>0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-0.45</v>
      </c>
      <c r="AH12" s="203">
        <v>0</v>
      </c>
      <c r="AI12" s="203">
        <v>0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-0.45</v>
      </c>
      <c r="AH13" s="203">
        <v>0</v>
      </c>
      <c r="AI13" s="203">
        <v>0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-0.45</v>
      </c>
      <c r="AH14" s="203">
        <v>0</v>
      </c>
      <c r="AI14" s="203">
        <v>0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-0.45</v>
      </c>
      <c r="AH15" s="203">
        <v>0</v>
      </c>
      <c r="AI15" s="203">
        <v>0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-0.45</v>
      </c>
      <c r="AH16" s="203">
        <v>0</v>
      </c>
      <c r="AI16" s="203">
        <v>0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-0.45</v>
      </c>
      <c r="AH17" s="203">
        <v>0</v>
      </c>
      <c r="AI17" s="203">
        <v>0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-0.45</v>
      </c>
      <c r="AH18" s="203">
        <v>0</v>
      </c>
      <c r="AI18" s="203">
        <v>0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-0.45</v>
      </c>
      <c r="AH19" s="203">
        <v>0</v>
      </c>
      <c r="AI19" s="203">
        <v>0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-0.45</v>
      </c>
      <c r="AH20" s="203">
        <v>0</v>
      </c>
      <c r="AI20" s="203">
        <v>0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-0.45</v>
      </c>
      <c r="AH21" s="203">
        <v>0</v>
      </c>
      <c r="AI21" s="203">
        <v>0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-0.45</v>
      </c>
      <c r="AH22" s="203">
        <v>0</v>
      </c>
      <c r="AI22" s="203">
        <v>0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-0.45</v>
      </c>
      <c r="AH23" s="203">
        <v>0</v>
      </c>
      <c r="AI23" s="203">
        <v>0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-0.45</v>
      </c>
      <c r="AH24" s="203">
        <v>0</v>
      </c>
      <c r="AI24" s="203">
        <v>0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1.77</v>
      </c>
      <c r="AD25" s="203">
        <v>0</v>
      </c>
      <c r="AE25" s="203">
        <v>0</v>
      </c>
      <c r="AF25" s="203">
        <v>0</v>
      </c>
      <c r="AG25" s="203">
        <v>-0.45</v>
      </c>
      <c r="AH25" s="203">
        <v>0</v>
      </c>
      <c r="AI25" s="203">
        <v>0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1.77</v>
      </c>
      <c r="AD26" s="203">
        <v>0</v>
      </c>
      <c r="AE26" s="203">
        <v>0</v>
      </c>
      <c r="AF26" s="203">
        <v>0</v>
      </c>
      <c r="AG26" s="203">
        <v>-0.45</v>
      </c>
      <c r="AH26" s="203">
        <v>0</v>
      </c>
      <c r="AI26" s="203">
        <v>0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1.77</v>
      </c>
      <c r="AD27" s="203">
        <v>0</v>
      </c>
      <c r="AE27" s="203">
        <v>0</v>
      </c>
      <c r="AF27" s="203">
        <v>0</v>
      </c>
      <c r="AG27" s="203">
        <v>-0.45</v>
      </c>
      <c r="AH27" s="203">
        <v>0</v>
      </c>
      <c r="AI27" s="203">
        <v>0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1.77</v>
      </c>
      <c r="AD28" s="203">
        <v>0</v>
      </c>
      <c r="AE28" s="203">
        <v>0</v>
      </c>
      <c r="AF28" s="203">
        <v>0</v>
      </c>
      <c r="AG28" s="203">
        <v>-0.45</v>
      </c>
      <c r="AH28" s="203">
        <v>0</v>
      </c>
      <c r="AI28" s="203">
        <v>0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1.77</v>
      </c>
      <c r="AD29" s="203">
        <v>0</v>
      </c>
      <c r="AE29" s="203">
        <v>0</v>
      </c>
      <c r="AF29" s="203">
        <v>0</v>
      </c>
      <c r="AG29" s="203">
        <v>-0.45</v>
      </c>
      <c r="AH29" s="203">
        <v>0</v>
      </c>
      <c r="AI29" s="203">
        <v>0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1.77</v>
      </c>
      <c r="AD30" s="203">
        <v>0</v>
      </c>
      <c r="AE30" s="203">
        <v>0</v>
      </c>
      <c r="AF30" s="203">
        <v>0</v>
      </c>
      <c r="AG30" s="203">
        <v>-0.45</v>
      </c>
      <c r="AH30" s="203">
        <v>0</v>
      </c>
      <c r="AI30" s="203">
        <v>0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1.77</v>
      </c>
      <c r="AD31" s="203">
        <v>0</v>
      </c>
      <c r="AE31" s="203">
        <v>0</v>
      </c>
      <c r="AF31" s="203">
        <v>0</v>
      </c>
      <c r="AG31" s="203">
        <v>-0.45</v>
      </c>
      <c r="AH31" s="203">
        <v>0</v>
      </c>
      <c r="AI31" s="203">
        <v>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1.77</v>
      </c>
      <c r="AD32" s="203">
        <v>0</v>
      </c>
      <c r="AE32" s="203">
        <v>0</v>
      </c>
      <c r="AF32" s="203">
        <v>0</v>
      </c>
      <c r="AG32" s="203">
        <v>-0.45</v>
      </c>
      <c r="AH32" s="203">
        <v>0</v>
      </c>
      <c r="AI32" s="203">
        <v>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1.77</v>
      </c>
      <c r="AD33" s="203">
        <v>0</v>
      </c>
      <c r="AE33" s="203">
        <v>0</v>
      </c>
      <c r="AF33" s="203">
        <v>0</v>
      </c>
      <c r="AG33" s="203">
        <v>-0.45</v>
      </c>
      <c r="AH33" s="203">
        <v>0</v>
      </c>
      <c r="AI33" s="203">
        <v>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1.77</v>
      </c>
      <c r="AD34" s="203">
        <v>0</v>
      </c>
      <c r="AE34" s="203">
        <v>0</v>
      </c>
      <c r="AF34" s="203">
        <v>0</v>
      </c>
      <c r="AG34" s="203">
        <v>-0.45</v>
      </c>
      <c r="AH34" s="203">
        <v>0</v>
      </c>
      <c r="AI34" s="203">
        <v>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-0.45</v>
      </c>
      <c r="AH35" s="203">
        <v>0</v>
      </c>
      <c r="AI35" s="203">
        <v>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-0.45</v>
      </c>
      <c r="AH36" s="203">
        <v>0</v>
      </c>
      <c r="AI36" s="203">
        <v>0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-0.45</v>
      </c>
      <c r="AH37" s="203">
        <v>0</v>
      </c>
      <c r="AI37" s="203">
        <v>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-0.45</v>
      </c>
      <c r="AH38" s="203">
        <v>0</v>
      </c>
      <c r="AI38" s="203">
        <v>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-0.45</v>
      </c>
      <c r="AH39" s="203">
        <v>0</v>
      </c>
      <c r="AI39" s="203">
        <v>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-0.45</v>
      </c>
      <c r="AH40" s="203">
        <v>0</v>
      </c>
      <c r="AI40" s="203">
        <v>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-0.45</v>
      </c>
      <c r="AH41" s="203">
        <v>0</v>
      </c>
      <c r="AI41" s="203">
        <v>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-0.45</v>
      </c>
      <c r="AH42" s="203">
        <v>0</v>
      </c>
      <c r="AI42" s="203">
        <v>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-0.45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-0.45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-0.45</v>
      </c>
      <c r="AH45" s="203">
        <v>0</v>
      </c>
      <c r="AI45" s="203">
        <v>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-0.45</v>
      </c>
      <c r="AH46" s="203">
        <v>0</v>
      </c>
      <c r="AI46" s="203">
        <v>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-0.45</v>
      </c>
      <c r="AH47" s="203">
        <v>0</v>
      </c>
      <c r="AI47" s="203">
        <v>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-0.45</v>
      </c>
      <c r="AH48" s="203">
        <v>0</v>
      </c>
      <c r="AI48" s="203">
        <v>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-0.45</v>
      </c>
      <c r="AH49" s="203">
        <v>0</v>
      </c>
      <c r="AI49" s="203">
        <v>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-0.45</v>
      </c>
      <c r="AH50" s="203">
        <v>0</v>
      </c>
      <c r="AI50" s="203">
        <v>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-0.45</v>
      </c>
      <c r="AH51" s="203">
        <v>0</v>
      </c>
      <c r="AI51" s="203">
        <v>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-0.45</v>
      </c>
      <c r="AH52" s="203">
        <v>0</v>
      </c>
      <c r="AI52" s="203">
        <v>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-0.45</v>
      </c>
      <c r="AH53" s="203">
        <v>0</v>
      </c>
      <c r="AI53" s="203">
        <v>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-0.45</v>
      </c>
      <c r="AH54" s="203">
        <v>0</v>
      </c>
      <c r="AI54" s="203">
        <v>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-0.45</v>
      </c>
      <c r="AH55" s="203">
        <v>0</v>
      </c>
      <c r="AI55" s="203">
        <v>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-0.45</v>
      </c>
      <c r="AH56" s="203">
        <v>0</v>
      </c>
      <c r="AI56" s="203">
        <v>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-0.45</v>
      </c>
      <c r="AH57" s="203">
        <v>0</v>
      </c>
      <c r="AI57" s="203">
        <v>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-0.45</v>
      </c>
      <c r="AH58" s="203">
        <v>0</v>
      </c>
      <c r="AI58" s="203">
        <v>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1.43</v>
      </c>
      <c r="AD59" s="203">
        <v>0</v>
      </c>
      <c r="AE59" s="203">
        <v>0</v>
      </c>
      <c r="AF59" s="203">
        <v>0</v>
      </c>
      <c r="AG59" s="203">
        <v>-0.45</v>
      </c>
      <c r="AH59" s="203">
        <v>0</v>
      </c>
      <c r="AI59" s="203">
        <v>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1.43</v>
      </c>
      <c r="AD60" s="203">
        <v>0</v>
      </c>
      <c r="AE60" s="203">
        <v>0</v>
      </c>
      <c r="AF60" s="203">
        <v>0</v>
      </c>
      <c r="AG60" s="203">
        <v>-0.45</v>
      </c>
      <c r="AH60" s="203">
        <v>0</v>
      </c>
      <c r="AI60" s="203">
        <v>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-0.45</v>
      </c>
      <c r="AH61" s="203">
        <v>0</v>
      </c>
      <c r="AI61" s="203">
        <v>0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-0.45</v>
      </c>
      <c r="AH62" s="203">
        <v>0</v>
      </c>
      <c r="AI62" s="203">
        <v>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-0.45</v>
      </c>
      <c r="AH63" s="203">
        <v>0</v>
      </c>
      <c r="AI63" s="203">
        <v>0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-0.45</v>
      </c>
      <c r="AH64" s="203">
        <v>0</v>
      </c>
      <c r="AI64" s="203">
        <v>0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-0.45</v>
      </c>
      <c r="AH65" s="203">
        <v>0</v>
      </c>
      <c r="AI65" s="203">
        <v>0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-0.45</v>
      </c>
      <c r="AH66" s="203">
        <v>0</v>
      </c>
      <c r="AI66" s="203">
        <v>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-0.45</v>
      </c>
      <c r="AH67" s="203">
        <v>0</v>
      </c>
      <c r="AI67" s="203">
        <v>0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-0.45</v>
      </c>
      <c r="AH68" s="203">
        <v>0</v>
      </c>
      <c r="AI68" s="203">
        <v>0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-0.45</v>
      </c>
      <c r="AH69" s="203">
        <v>0</v>
      </c>
      <c r="AI69" s="203">
        <v>0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-0.45</v>
      </c>
      <c r="AH70" s="203">
        <v>0</v>
      </c>
      <c r="AI70" s="203">
        <v>0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-0.45</v>
      </c>
      <c r="AH71" s="203">
        <v>0</v>
      </c>
      <c r="AI71" s="203">
        <v>0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-0.45</v>
      </c>
      <c r="AH72" s="203">
        <v>0</v>
      </c>
      <c r="AI72" s="203">
        <v>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-0.45</v>
      </c>
      <c r="AH73" s="203">
        <v>0</v>
      </c>
      <c r="AI73" s="203">
        <v>0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-0.45</v>
      </c>
      <c r="AH74" s="203">
        <v>0</v>
      </c>
      <c r="AI74" s="203">
        <v>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1.59</v>
      </c>
      <c r="AD75" s="203">
        <v>0</v>
      </c>
      <c r="AE75" s="203">
        <v>0</v>
      </c>
      <c r="AF75" s="203">
        <v>0</v>
      </c>
      <c r="AG75" s="203">
        <v>-0.45</v>
      </c>
      <c r="AH75" s="203">
        <v>0</v>
      </c>
      <c r="AI75" s="203">
        <v>0</v>
      </c>
      <c r="AJ75" s="203">
        <v>0</v>
      </c>
      <c r="AK75" s="203">
        <v>28.09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1.59</v>
      </c>
      <c r="AD76" s="203">
        <v>0</v>
      </c>
      <c r="AE76" s="203">
        <v>0</v>
      </c>
      <c r="AF76" s="203">
        <v>0</v>
      </c>
      <c r="AG76" s="203">
        <v>-0.45</v>
      </c>
      <c r="AH76" s="203">
        <v>0</v>
      </c>
      <c r="AI76" s="203">
        <v>0</v>
      </c>
      <c r="AJ76" s="203">
        <v>0</v>
      </c>
      <c r="AK76" s="203">
        <v>28.09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-0.45</v>
      </c>
      <c r="AH77" s="203">
        <v>0</v>
      </c>
      <c r="AI77" s="203">
        <v>0</v>
      </c>
      <c r="AJ77" s="203">
        <v>0</v>
      </c>
      <c r="AK77" s="203">
        <v>28.09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-0.45</v>
      </c>
      <c r="AH78" s="203">
        <v>0</v>
      </c>
      <c r="AI78" s="203">
        <v>0</v>
      </c>
      <c r="AJ78" s="203">
        <v>0</v>
      </c>
      <c r="AK78" s="203">
        <v>28.09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-0.45</v>
      </c>
      <c r="AH79" s="203">
        <v>0</v>
      </c>
      <c r="AI79" s="203">
        <v>0</v>
      </c>
      <c r="AJ79" s="203">
        <v>0</v>
      </c>
      <c r="AK79" s="203">
        <v>28.09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-0.45</v>
      </c>
      <c r="AH80" s="203">
        <v>0</v>
      </c>
      <c r="AI80" s="203">
        <v>0</v>
      </c>
      <c r="AJ80" s="203">
        <v>0</v>
      </c>
      <c r="AK80" s="203">
        <v>28.09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-0.45</v>
      </c>
      <c r="AH81" s="203">
        <v>0</v>
      </c>
      <c r="AI81" s="203">
        <v>0</v>
      </c>
      <c r="AJ81" s="203">
        <v>0</v>
      </c>
      <c r="AK81" s="203">
        <v>28.09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-0.45</v>
      </c>
      <c r="AH82" s="203">
        <v>0</v>
      </c>
      <c r="AI82" s="203">
        <v>0</v>
      </c>
      <c r="AJ82" s="203">
        <v>0</v>
      </c>
      <c r="AK82" s="203">
        <v>28.09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-0.45</v>
      </c>
      <c r="AH83" s="203">
        <v>0</v>
      </c>
      <c r="AI83" s="203">
        <v>0</v>
      </c>
      <c r="AJ83" s="203">
        <v>0</v>
      </c>
      <c r="AK83" s="203">
        <v>28.09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-0.45</v>
      </c>
      <c r="AH84" s="203">
        <v>0</v>
      </c>
      <c r="AI84" s="203">
        <v>0</v>
      </c>
      <c r="AJ84" s="203">
        <v>0</v>
      </c>
      <c r="AK84" s="203">
        <v>28.09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-0.45</v>
      </c>
      <c r="AH85" s="203">
        <v>0</v>
      </c>
      <c r="AI85" s="203">
        <v>0</v>
      </c>
      <c r="AJ85" s="203">
        <v>0</v>
      </c>
      <c r="AK85" s="203">
        <v>28.09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-0.45</v>
      </c>
      <c r="AH86" s="203">
        <v>0</v>
      </c>
      <c r="AI86" s="203">
        <v>0</v>
      </c>
      <c r="AJ86" s="203">
        <v>0</v>
      </c>
      <c r="AK86" s="203">
        <v>28.09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-0.45</v>
      </c>
      <c r="AH87" s="203">
        <v>0</v>
      </c>
      <c r="AI87" s="203">
        <v>0</v>
      </c>
      <c r="AJ87" s="203">
        <v>0</v>
      </c>
      <c r="AK87" s="203">
        <v>28.55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-0.45</v>
      </c>
      <c r="AH88" s="203">
        <v>0</v>
      </c>
      <c r="AI88" s="203">
        <v>0</v>
      </c>
      <c r="AJ88" s="203">
        <v>0</v>
      </c>
      <c r="AK88" s="203">
        <v>28.55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-0.45</v>
      </c>
      <c r="AH89" s="203">
        <v>0</v>
      </c>
      <c r="AI89" s="203">
        <v>0</v>
      </c>
      <c r="AJ89" s="203">
        <v>0</v>
      </c>
      <c r="AK89" s="203">
        <v>28.55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-0.45</v>
      </c>
      <c r="AH90" s="203">
        <v>0</v>
      </c>
      <c r="AI90" s="203">
        <v>0</v>
      </c>
      <c r="AJ90" s="203">
        <v>0</v>
      </c>
      <c r="AK90" s="203">
        <v>28.55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-0.45</v>
      </c>
      <c r="AH91" s="203">
        <v>0</v>
      </c>
      <c r="AI91" s="203">
        <v>0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-0.45</v>
      </c>
      <c r="AH92" s="203">
        <v>0</v>
      </c>
      <c r="AI92" s="203">
        <v>0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-0.45</v>
      </c>
      <c r="AH93" s="203">
        <v>0</v>
      </c>
      <c r="AI93" s="203">
        <v>0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-0.45</v>
      </c>
      <c r="AH94" s="203">
        <v>0</v>
      </c>
      <c r="AI94" s="203">
        <v>0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-0.45</v>
      </c>
      <c r="AH95" s="203">
        <v>0</v>
      </c>
      <c r="AI95" s="203">
        <v>0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-0.45</v>
      </c>
      <c r="AH96" s="203">
        <v>0</v>
      </c>
      <c r="AI96" s="203">
        <v>0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-0.45</v>
      </c>
      <c r="AH97" s="203">
        <v>0</v>
      </c>
      <c r="AI97" s="203">
        <v>0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-0.45</v>
      </c>
      <c r="AH98" s="203">
        <v>0</v>
      </c>
      <c r="AI98" s="203">
        <v>0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4.8249999999999918E-2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-1.0800000000000008E-2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0.69282000000000066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-0.09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-0.09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-0.09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-0.09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-0.09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-0.09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-0.09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-0.09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-0.09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-0.09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-0.09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-0.09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-0.09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-0.09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-0.09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-0.09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-0.09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-0.09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-0.09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-0.09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-0.09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-0.09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-0.09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-0.09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-0.09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-0.09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-0.09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-0.09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-0.09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-0.09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-0.09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-0.09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-0.09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-0.09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-0.09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-0.09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-0.09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-0.09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-0.09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-0.09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-0.09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-0.09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-0.09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-0.09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-0.09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-0.09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-0.09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-0.09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-0.09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-0.09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-0.09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-0.09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-0.09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-0.09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-0.09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-0.09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-0.09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-0.09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-0.09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-0.09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-0.09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-0.09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-0.09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-0.09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-0.09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-0.09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-0.09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-0.09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-0.09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-0.09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-0.09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-0.09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-0.09</v>
      </c>
      <c r="AH75" s="203">
        <v>0</v>
      </c>
      <c r="AI75" s="203">
        <v>0</v>
      </c>
      <c r="AJ75" s="203">
        <v>0</v>
      </c>
      <c r="AK75" s="203">
        <v>23.26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-0.09</v>
      </c>
      <c r="AH76" s="203">
        <v>0</v>
      </c>
      <c r="AI76" s="203">
        <v>0</v>
      </c>
      <c r="AJ76" s="203">
        <v>0</v>
      </c>
      <c r="AK76" s="203">
        <v>22.58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-0.09</v>
      </c>
      <c r="AH77" s="203">
        <v>0</v>
      </c>
      <c r="AI77" s="203">
        <v>0</v>
      </c>
      <c r="AJ77" s="203">
        <v>0</v>
      </c>
      <c r="AK77" s="203">
        <v>23.26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-0.09</v>
      </c>
      <c r="AH78" s="203">
        <v>0</v>
      </c>
      <c r="AI78" s="203">
        <v>0</v>
      </c>
      <c r="AJ78" s="203">
        <v>0</v>
      </c>
      <c r="AK78" s="203">
        <v>23.26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-0.09</v>
      </c>
      <c r="AH79" s="203">
        <v>0</v>
      </c>
      <c r="AI79" s="203">
        <v>0</v>
      </c>
      <c r="AJ79" s="203">
        <v>0</v>
      </c>
      <c r="AK79" s="203">
        <v>16.03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-0.09</v>
      </c>
      <c r="AH80" s="203">
        <v>0</v>
      </c>
      <c r="AI80" s="203">
        <v>0</v>
      </c>
      <c r="AJ80" s="203">
        <v>0</v>
      </c>
      <c r="AK80" s="203">
        <v>13.25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-0.09</v>
      </c>
      <c r="AH81" s="203">
        <v>0</v>
      </c>
      <c r="AI81" s="203">
        <v>0</v>
      </c>
      <c r="AJ81" s="203">
        <v>0</v>
      </c>
      <c r="AK81" s="203">
        <v>14.37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-0.09</v>
      </c>
      <c r="AH82" s="203">
        <v>0</v>
      </c>
      <c r="AI82" s="203">
        <v>0</v>
      </c>
      <c r="AJ82" s="203">
        <v>0</v>
      </c>
      <c r="AK82" s="203">
        <v>14.37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-0.09</v>
      </c>
      <c r="AH83" s="203">
        <v>0</v>
      </c>
      <c r="AI83" s="203">
        <v>0</v>
      </c>
      <c r="AJ83" s="203">
        <v>0</v>
      </c>
      <c r="AK83" s="203">
        <v>13.64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-0.09</v>
      </c>
      <c r="AH84" s="203">
        <v>0</v>
      </c>
      <c r="AI84" s="203">
        <v>0</v>
      </c>
      <c r="AJ84" s="203">
        <v>0</v>
      </c>
      <c r="AK84" s="203">
        <v>14.01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-0.09</v>
      </c>
      <c r="AH85" s="203">
        <v>0</v>
      </c>
      <c r="AI85" s="203">
        <v>0</v>
      </c>
      <c r="AJ85" s="203">
        <v>0</v>
      </c>
      <c r="AK85" s="203">
        <v>15.72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-0.09</v>
      </c>
      <c r="AH86" s="203">
        <v>0</v>
      </c>
      <c r="AI86" s="203">
        <v>0</v>
      </c>
      <c r="AJ86" s="203">
        <v>0</v>
      </c>
      <c r="AK86" s="203">
        <v>12.45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-0.09</v>
      </c>
      <c r="AH87" s="203">
        <v>0</v>
      </c>
      <c r="AI87" s="203">
        <v>0</v>
      </c>
      <c r="AJ87" s="203">
        <v>0</v>
      </c>
      <c r="AK87" s="203">
        <v>13.86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-0.09</v>
      </c>
      <c r="AH88" s="203">
        <v>0</v>
      </c>
      <c r="AI88" s="203">
        <v>0</v>
      </c>
      <c r="AJ88" s="203">
        <v>0</v>
      </c>
      <c r="AK88" s="203">
        <v>13.47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-0.09</v>
      </c>
      <c r="AH89" s="203">
        <v>0</v>
      </c>
      <c r="AI89" s="203">
        <v>0</v>
      </c>
      <c r="AJ89" s="203">
        <v>0</v>
      </c>
      <c r="AK89" s="203">
        <v>13.06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-0.09</v>
      </c>
      <c r="AH90" s="203">
        <v>0</v>
      </c>
      <c r="AI90" s="203">
        <v>0</v>
      </c>
      <c r="AJ90" s="203">
        <v>0</v>
      </c>
      <c r="AK90" s="203">
        <v>5.73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-0.09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-0.09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-0.09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-0.09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-0.09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-0.09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-0.09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-0.09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-2.1599999999999979E-3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0.17948000000000003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-1.5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-1.5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-1.5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-1.5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-1.5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-1.5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-1.5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-1.5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-1.5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-1.5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-1.5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-1.5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-1.5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-1.5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-1.5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-1.5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-1.5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-1.5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-1.5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-1.5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-1.5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-1.5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-1.5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-1.5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-1.5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-1.5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-1.5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-1.5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-1.5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-1.5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-1.5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-1.5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-1.5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-1.5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-1.5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-1.5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-1.5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-1.5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-1.5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-1.5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-1.5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-1.5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-1.5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-1.5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-1.5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-1.5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-1.5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-1.5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-1.5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-1.5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-1.5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-1.5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-1.5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-1.5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27</v>
      </c>
      <c r="D57" s="26">
        <v>0</v>
      </c>
      <c r="E57" s="26">
        <v>0</v>
      </c>
      <c r="F57" s="26">
        <v>0</v>
      </c>
      <c r="G57" s="203">
        <v>-1.5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27</v>
      </c>
      <c r="D58" s="26">
        <v>0</v>
      </c>
      <c r="E58" s="26">
        <v>0</v>
      </c>
      <c r="F58" s="26">
        <v>0</v>
      </c>
      <c r="G58" s="203">
        <v>-1.5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3">
        <v>-1.5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3">
        <v>-1.5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27</v>
      </c>
      <c r="D61" s="26">
        <v>0</v>
      </c>
      <c r="E61" s="26">
        <v>0</v>
      </c>
      <c r="F61" s="26">
        <v>0</v>
      </c>
      <c r="G61" s="203">
        <v>-1.5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27</v>
      </c>
      <c r="D62" s="26">
        <v>0</v>
      </c>
      <c r="E62" s="26">
        <v>0</v>
      </c>
      <c r="F62" s="26">
        <v>0</v>
      </c>
      <c r="G62" s="203">
        <v>-1.5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27</v>
      </c>
      <c r="D63" s="26">
        <v>0</v>
      </c>
      <c r="E63" s="26">
        <v>0</v>
      </c>
      <c r="F63" s="26">
        <v>0</v>
      </c>
      <c r="G63" s="203">
        <v>-1.5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27</v>
      </c>
      <c r="D64" s="26">
        <v>0</v>
      </c>
      <c r="E64" s="26">
        <v>0</v>
      </c>
      <c r="F64" s="26">
        <v>0</v>
      </c>
      <c r="G64" s="203">
        <v>-1.5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27</v>
      </c>
      <c r="D65" s="26">
        <v>0</v>
      </c>
      <c r="E65" s="26">
        <v>0</v>
      </c>
      <c r="F65" s="26">
        <v>0</v>
      </c>
      <c r="G65" s="203">
        <v>-1.5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27</v>
      </c>
      <c r="D66" s="26">
        <v>0</v>
      </c>
      <c r="E66" s="26">
        <v>0</v>
      </c>
      <c r="F66" s="26">
        <v>0</v>
      </c>
      <c r="G66" s="203">
        <v>-1.5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27</v>
      </c>
      <c r="D67" s="26">
        <v>0</v>
      </c>
      <c r="E67" s="26">
        <v>0</v>
      </c>
      <c r="F67" s="26">
        <v>0</v>
      </c>
      <c r="G67" s="203">
        <v>-1.5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27</v>
      </c>
      <c r="D68" s="26">
        <v>0</v>
      </c>
      <c r="E68" s="26">
        <v>0</v>
      </c>
      <c r="F68" s="26">
        <v>0</v>
      </c>
      <c r="G68" s="203">
        <v>-1.5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27</v>
      </c>
      <c r="D69" s="26">
        <v>0</v>
      </c>
      <c r="E69" s="26">
        <v>0</v>
      </c>
      <c r="F69" s="26">
        <v>0</v>
      </c>
      <c r="G69" s="203">
        <v>-1.5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-1.5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-1.5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-1.5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-1.5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3">
        <v>-1.5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3">
        <v>-1.5</v>
      </c>
      <c r="H75" s="203">
        <v>0</v>
      </c>
      <c r="I75" s="203">
        <v>0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3">
        <v>-1.5</v>
      </c>
      <c r="H76" s="203">
        <v>0</v>
      </c>
      <c r="I76" s="203">
        <v>0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-1.5</v>
      </c>
      <c r="H77" s="203">
        <v>0</v>
      </c>
      <c r="I77" s="203">
        <v>0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3">
        <v>-1.5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3">
        <v>-1.5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3">
        <v>-1.5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3">
        <v>-1.5</v>
      </c>
      <c r="H81" s="203">
        <v>0</v>
      </c>
      <c r="I81" s="203">
        <v>0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3">
        <v>-1.5</v>
      </c>
      <c r="H82" s="203">
        <v>0</v>
      </c>
      <c r="I82" s="203">
        <v>0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-1.5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-1.5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-1.5</v>
      </c>
      <c r="H85" s="203">
        <v>0</v>
      </c>
      <c r="I85" s="203">
        <v>0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-1.5</v>
      </c>
      <c r="H86" s="203">
        <v>0</v>
      </c>
      <c r="I86" s="203">
        <v>0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-1.5</v>
      </c>
      <c r="H87" s="203">
        <v>0</v>
      </c>
      <c r="I87" s="203">
        <v>0</v>
      </c>
      <c r="J87" s="203">
        <v>0</v>
      </c>
      <c r="K87" s="203">
        <v>315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-1.5</v>
      </c>
      <c r="H88" s="203">
        <v>0</v>
      </c>
      <c r="I88" s="203">
        <v>0</v>
      </c>
      <c r="J88" s="203">
        <v>0</v>
      </c>
      <c r="K88" s="203">
        <v>315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-1.5</v>
      </c>
      <c r="H89" s="203">
        <v>0</v>
      </c>
      <c r="I89" s="203">
        <v>0</v>
      </c>
      <c r="J89" s="203">
        <v>0</v>
      </c>
      <c r="K89" s="203">
        <v>315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-1.5</v>
      </c>
      <c r="H90" s="203">
        <v>0</v>
      </c>
      <c r="I90" s="203">
        <v>0</v>
      </c>
      <c r="J90" s="203">
        <v>0</v>
      </c>
      <c r="K90" s="203">
        <v>315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-1.5</v>
      </c>
      <c r="H91" s="203">
        <v>0</v>
      </c>
      <c r="I91" s="203">
        <v>0</v>
      </c>
      <c r="J91" s="203">
        <v>0</v>
      </c>
      <c r="K91" s="203">
        <v>285.95999999999998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-1.5</v>
      </c>
      <c r="H92" s="203">
        <v>0</v>
      </c>
      <c r="I92" s="203">
        <v>0</v>
      </c>
      <c r="J92" s="203">
        <v>0</v>
      </c>
      <c r="K92" s="203">
        <v>285.95999999999998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-1.5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-1.5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-1.5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-1.5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-1.5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-1.5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0.83850000000000002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-3.5999999999999997E-2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6.6529799999999994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18.82</v>
      </c>
      <c r="D3" s="203">
        <v>0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5.63</v>
      </c>
      <c r="L3" s="203">
        <v>64.16</v>
      </c>
      <c r="M3" s="203">
        <v>1.1200000000000001</v>
      </c>
      <c r="N3" s="203">
        <v>1.82</v>
      </c>
      <c r="O3" s="203">
        <v>2.57</v>
      </c>
      <c r="P3" s="203">
        <v>0.93</v>
      </c>
      <c r="Q3" s="203">
        <v>0</v>
      </c>
      <c r="R3" s="203">
        <v>0.65</v>
      </c>
      <c r="S3" s="203">
        <v>0.41</v>
      </c>
      <c r="T3" s="203">
        <v>0</v>
      </c>
      <c r="U3" s="203">
        <v>1.43</v>
      </c>
      <c r="V3" s="203">
        <v>0.32</v>
      </c>
      <c r="W3" s="203">
        <v>0.47</v>
      </c>
      <c r="X3" s="203">
        <v>2.27</v>
      </c>
      <c r="Y3" s="203">
        <v>0</v>
      </c>
      <c r="Z3" s="203">
        <v>3.41</v>
      </c>
      <c r="AA3" s="203">
        <v>1.05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34.369999999999997</v>
      </c>
      <c r="AH3" s="203">
        <v>0</v>
      </c>
      <c r="AI3" s="203">
        <v>57.43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18.82</v>
      </c>
      <c r="D4" s="203">
        <v>0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5.63</v>
      </c>
      <c r="L4" s="203">
        <v>64.16</v>
      </c>
      <c r="M4" s="203">
        <v>1.1200000000000001</v>
      </c>
      <c r="N4" s="203">
        <v>1.82</v>
      </c>
      <c r="O4" s="203">
        <v>2.57</v>
      </c>
      <c r="P4" s="203">
        <v>0.93</v>
      </c>
      <c r="Q4" s="203">
        <v>0</v>
      </c>
      <c r="R4" s="203">
        <v>0.65</v>
      </c>
      <c r="S4" s="203">
        <v>0.41</v>
      </c>
      <c r="T4" s="203">
        <v>0</v>
      </c>
      <c r="U4" s="203">
        <v>1.43</v>
      </c>
      <c r="V4" s="203">
        <v>0.32</v>
      </c>
      <c r="W4" s="203">
        <v>0.47</v>
      </c>
      <c r="X4" s="203">
        <v>2.27</v>
      </c>
      <c r="Y4" s="203">
        <v>0</v>
      </c>
      <c r="Z4" s="203">
        <v>3.41</v>
      </c>
      <c r="AA4" s="203">
        <v>1.05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34.369999999999997</v>
      </c>
      <c r="AH4" s="203">
        <v>0</v>
      </c>
      <c r="AI4" s="203">
        <v>57.43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18.82</v>
      </c>
      <c r="D5" s="203">
        <v>0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5.63</v>
      </c>
      <c r="L5" s="203">
        <v>63.66</v>
      </c>
      <c r="M5" s="203">
        <v>1.1200000000000001</v>
      </c>
      <c r="N5" s="203">
        <v>1.82</v>
      </c>
      <c r="O5" s="203">
        <v>2.57</v>
      </c>
      <c r="P5" s="203">
        <v>0.93</v>
      </c>
      <c r="Q5" s="203">
        <v>0</v>
      </c>
      <c r="R5" s="203">
        <v>0.65</v>
      </c>
      <c r="S5" s="203">
        <v>0.4</v>
      </c>
      <c r="T5" s="203">
        <v>0</v>
      </c>
      <c r="U5" s="203">
        <v>1.43</v>
      </c>
      <c r="V5" s="203">
        <v>0.32</v>
      </c>
      <c r="W5" s="203">
        <v>0.98</v>
      </c>
      <c r="X5" s="203">
        <v>2.27</v>
      </c>
      <c r="Y5" s="203">
        <v>0</v>
      </c>
      <c r="Z5" s="203">
        <v>3.41</v>
      </c>
      <c r="AA5" s="203">
        <v>1.05</v>
      </c>
      <c r="AB5" s="203">
        <v>0</v>
      </c>
      <c r="AC5" s="203">
        <v>31.06</v>
      </c>
      <c r="AD5" s="203">
        <v>0</v>
      </c>
      <c r="AE5" s="203">
        <v>0</v>
      </c>
      <c r="AF5" s="203">
        <v>0</v>
      </c>
      <c r="AG5" s="203">
        <v>34.369999999999997</v>
      </c>
      <c r="AH5" s="203">
        <v>0</v>
      </c>
      <c r="AI5" s="203">
        <v>57.43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18.82</v>
      </c>
      <c r="D6" s="203">
        <v>0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5.63</v>
      </c>
      <c r="L6" s="203">
        <v>59.42</v>
      </c>
      <c r="M6" s="203">
        <v>1.1200000000000001</v>
      </c>
      <c r="N6" s="203">
        <v>1.82</v>
      </c>
      <c r="O6" s="203">
        <v>2.57</v>
      </c>
      <c r="P6" s="203">
        <v>0.93</v>
      </c>
      <c r="Q6" s="203">
        <v>0</v>
      </c>
      <c r="R6" s="203">
        <v>0.65</v>
      </c>
      <c r="S6" s="203">
        <v>0.4</v>
      </c>
      <c r="T6" s="203">
        <v>0</v>
      </c>
      <c r="U6" s="203">
        <v>1.43</v>
      </c>
      <c r="V6" s="203">
        <v>0.32</v>
      </c>
      <c r="W6" s="203">
        <v>0.98</v>
      </c>
      <c r="X6" s="203">
        <v>2.27</v>
      </c>
      <c r="Y6" s="203">
        <v>0</v>
      </c>
      <c r="Z6" s="203">
        <v>3.41</v>
      </c>
      <c r="AA6" s="203">
        <v>1.05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34.369999999999997</v>
      </c>
      <c r="AH6" s="203">
        <v>0</v>
      </c>
      <c r="AI6" s="203">
        <v>57.43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18.82</v>
      </c>
      <c r="D7" s="203">
        <v>0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17.010000000000002</v>
      </c>
      <c r="L7" s="203">
        <v>59.42</v>
      </c>
      <c r="M7" s="203">
        <v>1.1200000000000001</v>
      </c>
      <c r="N7" s="203">
        <v>1.82</v>
      </c>
      <c r="O7" s="203">
        <v>2.57</v>
      </c>
      <c r="P7" s="203">
        <v>0.93</v>
      </c>
      <c r="Q7" s="203">
        <v>0</v>
      </c>
      <c r="R7" s="203">
        <v>0.65</v>
      </c>
      <c r="S7" s="203">
        <v>0.4</v>
      </c>
      <c r="T7" s="203">
        <v>0</v>
      </c>
      <c r="U7" s="203">
        <v>1.43</v>
      </c>
      <c r="V7" s="203">
        <v>0.32</v>
      </c>
      <c r="W7" s="203">
        <v>0.98</v>
      </c>
      <c r="X7" s="203">
        <v>2.27</v>
      </c>
      <c r="Y7" s="203">
        <v>0</v>
      </c>
      <c r="Z7" s="203">
        <v>3.41</v>
      </c>
      <c r="AA7" s="203">
        <v>14.41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34.369999999999997</v>
      </c>
      <c r="AH7" s="203">
        <v>0</v>
      </c>
      <c r="AI7" s="203">
        <v>57.43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18.82</v>
      </c>
      <c r="D8" s="203">
        <v>0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29.55</v>
      </c>
      <c r="L8" s="203">
        <v>59.42</v>
      </c>
      <c r="M8" s="203">
        <v>1.1200000000000001</v>
      </c>
      <c r="N8" s="203">
        <v>1.82</v>
      </c>
      <c r="O8" s="203">
        <v>2.57</v>
      </c>
      <c r="P8" s="203">
        <v>0.93</v>
      </c>
      <c r="Q8" s="203">
        <v>0</v>
      </c>
      <c r="R8" s="203">
        <v>0.65</v>
      </c>
      <c r="S8" s="203">
        <v>0.4</v>
      </c>
      <c r="T8" s="203">
        <v>0</v>
      </c>
      <c r="U8" s="203">
        <v>1.43</v>
      </c>
      <c r="V8" s="203">
        <v>0.32</v>
      </c>
      <c r="W8" s="203">
        <v>0.98</v>
      </c>
      <c r="X8" s="203">
        <v>2.27</v>
      </c>
      <c r="Y8" s="203">
        <v>0</v>
      </c>
      <c r="Z8" s="203">
        <v>3.41</v>
      </c>
      <c r="AA8" s="203">
        <v>14.41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34.369999999999997</v>
      </c>
      <c r="AH8" s="203">
        <v>0</v>
      </c>
      <c r="AI8" s="203">
        <v>57.43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18.82</v>
      </c>
      <c r="D9" s="203">
        <v>0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38.24</v>
      </c>
      <c r="L9" s="203">
        <v>59.42</v>
      </c>
      <c r="M9" s="203">
        <v>1.1200000000000001</v>
      </c>
      <c r="N9" s="203">
        <v>1.82</v>
      </c>
      <c r="O9" s="203">
        <v>2.57</v>
      </c>
      <c r="P9" s="203">
        <v>0.93</v>
      </c>
      <c r="Q9" s="203">
        <v>0</v>
      </c>
      <c r="R9" s="203">
        <v>0.65</v>
      </c>
      <c r="S9" s="203">
        <v>0.4</v>
      </c>
      <c r="T9" s="203">
        <v>0</v>
      </c>
      <c r="U9" s="203">
        <v>1.43</v>
      </c>
      <c r="V9" s="203">
        <v>0.32</v>
      </c>
      <c r="W9" s="203">
        <v>0.98</v>
      </c>
      <c r="X9" s="203">
        <v>2.27</v>
      </c>
      <c r="Y9" s="203">
        <v>0</v>
      </c>
      <c r="Z9" s="203">
        <v>3.41</v>
      </c>
      <c r="AA9" s="203">
        <v>14.41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34.369999999999997</v>
      </c>
      <c r="AH9" s="203">
        <v>0</v>
      </c>
      <c r="AI9" s="203">
        <v>57.43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18.82</v>
      </c>
      <c r="D10" s="203">
        <v>0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56.57</v>
      </c>
      <c r="L10" s="203">
        <v>59.42</v>
      </c>
      <c r="M10" s="203">
        <v>1.1200000000000001</v>
      </c>
      <c r="N10" s="203">
        <v>1.82</v>
      </c>
      <c r="O10" s="203">
        <v>2.57</v>
      </c>
      <c r="P10" s="203">
        <v>0.93</v>
      </c>
      <c r="Q10" s="203">
        <v>0</v>
      </c>
      <c r="R10" s="203">
        <v>0.65</v>
      </c>
      <c r="S10" s="203">
        <v>0.4</v>
      </c>
      <c r="T10" s="203">
        <v>0</v>
      </c>
      <c r="U10" s="203">
        <v>1.43</v>
      </c>
      <c r="V10" s="203">
        <v>0.32</v>
      </c>
      <c r="W10" s="203">
        <v>0.98</v>
      </c>
      <c r="X10" s="203">
        <v>2.27</v>
      </c>
      <c r="Y10" s="203">
        <v>0</v>
      </c>
      <c r="Z10" s="203">
        <v>3.41</v>
      </c>
      <c r="AA10" s="203">
        <v>14.41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34.369999999999997</v>
      </c>
      <c r="AH10" s="203">
        <v>0</v>
      </c>
      <c r="AI10" s="203">
        <v>57.43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18.82</v>
      </c>
      <c r="D11" s="203">
        <v>0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81.66</v>
      </c>
      <c r="L11" s="203">
        <v>59.42</v>
      </c>
      <c r="M11" s="203">
        <v>1.1200000000000001</v>
      </c>
      <c r="N11" s="203">
        <v>1.82</v>
      </c>
      <c r="O11" s="203">
        <v>2.57</v>
      </c>
      <c r="P11" s="203">
        <v>0.93</v>
      </c>
      <c r="Q11" s="203">
        <v>0</v>
      </c>
      <c r="R11" s="203">
        <v>0.65</v>
      </c>
      <c r="S11" s="203">
        <v>0.4</v>
      </c>
      <c r="T11" s="203">
        <v>0</v>
      </c>
      <c r="U11" s="203">
        <v>1.43</v>
      </c>
      <c r="V11" s="203">
        <v>0.32</v>
      </c>
      <c r="W11" s="203">
        <v>0.89</v>
      </c>
      <c r="X11" s="203">
        <v>2.27</v>
      </c>
      <c r="Y11" s="203">
        <v>0</v>
      </c>
      <c r="Z11" s="203">
        <v>3.41</v>
      </c>
      <c r="AA11" s="203">
        <v>14.41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34.369999999999997</v>
      </c>
      <c r="AH11" s="203">
        <v>0</v>
      </c>
      <c r="AI11" s="203">
        <v>57.43</v>
      </c>
      <c r="AJ11" s="203">
        <v>0</v>
      </c>
      <c r="AK11" s="203">
        <v>24.62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18.82</v>
      </c>
      <c r="D12" s="203">
        <v>0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81.66</v>
      </c>
      <c r="L12" s="203">
        <v>59.42</v>
      </c>
      <c r="M12" s="203">
        <v>1.1200000000000001</v>
      </c>
      <c r="N12" s="203">
        <v>1.82</v>
      </c>
      <c r="O12" s="203">
        <v>2.57</v>
      </c>
      <c r="P12" s="203">
        <v>0.93</v>
      </c>
      <c r="Q12" s="203">
        <v>0</v>
      </c>
      <c r="R12" s="203">
        <v>0.65</v>
      </c>
      <c r="S12" s="203">
        <v>0.4</v>
      </c>
      <c r="T12" s="203">
        <v>0</v>
      </c>
      <c r="U12" s="203">
        <v>1.43</v>
      </c>
      <c r="V12" s="203">
        <v>0.32</v>
      </c>
      <c r="W12" s="203">
        <v>0.89</v>
      </c>
      <c r="X12" s="203">
        <v>2.27</v>
      </c>
      <c r="Y12" s="203">
        <v>0</v>
      </c>
      <c r="Z12" s="203">
        <v>3.41</v>
      </c>
      <c r="AA12" s="203">
        <v>14.41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34.369999999999997</v>
      </c>
      <c r="AH12" s="203">
        <v>0</v>
      </c>
      <c r="AI12" s="203">
        <v>57.43</v>
      </c>
      <c r="AJ12" s="203">
        <v>0</v>
      </c>
      <c r="AK12" s="203">
        <v>24.62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18.82</v>
      </c>
      <c r="D13" s="203">
        <v>0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81.66</v>
      </c>
      <c r="L13" s="203">
        <v>59.42</v>
      </c>
      <c r="M13" s="203">
        <v>1.1200000000000001</v>
      </c>
      <c r="N13" s="203">
        <v>1.82</v>
      </c>
      <c r="O13" s="203">
        <v>2.57</v>
      </c>
      <c r="P13" s="203">
        <v>0.93</v>
      </c>
      <c r="Q13" s="203">
        <v>6.88</v>
      </c>
      <c r="R13" s="203">
        <v>10.9</v>
      </c>
      <c r="S13" s="203">
        <v>8.69</v>
      </c>
      <c r="T13" s="203">
        <v>0</v>
      </c>
      <c r="U13" s="203">
        <v>1.43</v>
      </c>
      <c r="V13" s="203">
        <v>0.32</v>
      </c>
      <c r="W13" s="203">
        <v>0.89</v>
      </c>
      <c r="X13" s="203">
        <v>2.27</v>
      </c>
      <c r="Y13" s="203">
        <v>0</v>
      </c>
      <c r="Z13" s="203">
        <v>3.41</v>
      </c>
      <c r="AA13" s="203">
        <v>14.41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34.369999999999997</v>
      </c>
      <c r="AH13" s="203">
        <v>0</v>
      </c>
      <c r="AI13" s="203">
        <v>57.43</v>
      </c>
      <c r="AJ13" s="203">
        <v>0</v>
      </c>
      <c r="AK13" s="203">
        <v>24.62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18.82</v>
      </c>
      <c r="D14" s="203">
        <v>0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81.66</v>
      </c>
      <c r="L14" s="203">
        <v>56.98</v>
      </c>
      <c r="M14" s="203">
        <v>1.1200000000000001</v>
      </c>
      <c r="N14" s="203">
        <v>1.82</v>
      </c>
      <c r="O14" s="203">
        <v>2.57</v>
      </c>
      <c r="P14" s="203">
        <v>0.93</v>
      </c>
      <c r="Q14" s="203">
        <v>6.88</v>
      </c>
      <c r="R14" s="203">
        <v>10.9</v>
      </c>
      <c r="S14" s="203">
        <v>8.69</v>
      </c>
      <c r="T14" s="203">
        <v>0</v>
      </c>
      <c r="U14" s="203">
        <v>1.43</v>
      </c>
      <c r="V14" s="203">
        <v>0.32</v>
      </c>
      <c r="W14" s="203">
        <v>0.89</v>
      </c>
      <c r="X14" s="203">
        <v>2.27</v>
      </c>
      <c r="Y14" s="203">
        <v>0</v>
      </c>
      <c r="Z14" s="203">
        <v>3.41</v>
      </c>
      <c r="AA14" s="203">
        <v>14.41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34.369999999999997</v>
      </c>
      <c r="AH14" s="203">
        <v>0</v>
      </c>
      <c r="AI14" s="203">
        <v>57.43</v>
      </c>
      <c r="AJ14" s="203">
        <v>0</v>
      </c>
      <c r="AK14" s="203">
        <v>24.62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18.82</v>
      </c>
      <c r="D15" s="203">
        <v>0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84.43</v>
      </c>
      <c r="L15" s="203">
        <v>56.99</v>
      </c>
      <c r="M15" s="203">
        <v>1.1200000000000001</v>
      </c>
      <c r="N15" s="203">
        <v>1.82</v>
      </c>
      <c r="O15" s="203">
        <v>2.57</v>
      </c>
      <c r="P15" s="203">
        <v>0.87</v>
      </c>
      <c r="Q15" s="203">
        <v>6.81</v>
      </c>
      <c r="R15" s="203">
        <v>11.17</v>
      </c>
      <c r="S15" s="203">
        <v>8.7899999999999991</v>
      </c>
      <c r="T15" s="203">
        <v>0</v>
      </c>
      <c r="U15" s="203">
        <v>1.43</v>
      </c>
      <c r="V15" s="203">
        <v>0.63</v>
      </c>
      <c r="W15" s="203">
        <v>8.77</v>
      </c>
      <c r="X15" s="203">
        <v>2.27</v>
      </c>
      <c r="Y15" s="203">
        <v>0</v>
      </c>
      <c r="Z15" s="203">
        <v>50.52</v>
      </c>
      <c r="AA15" s="203">
        <v>14.41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34.369999999999997</v>
      </c>
      <c r="AH15" s="203">
        <v>0</v>
      </c>
      <c r="AI15" s="203">
        <v>57.43</v>
      </c>
      <c r="AJ15" s="203">
        <v>0</v>
      </c>
      <c r="AK15" s="203">
        <v>24.62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18.82</v>
      </c>
      <c r="D16" s="203">
        <v>0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84.43</v>
      </c>
      <c r="L16" s="203">
        <v>56.99</v>
      </c>
      <c r="M16" s="203">
        <v>1.1200000000000001</v>
      </c>
      <c r="N16" s="203">
        <v>1.82</v>
      </c>
      <c r="O16" s="203">
        <v>2.57</v>
      </c>
      <c r="P16" s="203">
        <v>0.87</v>
      </c>
      <c r="Q16" s="203">
        <v>6.73</v>
      </c>
      <c r="R16" s="203">
        <v>11.17</v>
      </c>
      <c r="S16" s="203">
        <v>8.7899999999999991</v>
      </c>
      <c r="T16" s="203">
        <v>0</v>
      </c>
      <c r="U16" s="203">
        <v>1.43</v>
      </c>
      <c r="V16" s="203">
        <v>0.63</v>
      </c>
      <c r="W16" s="203">
        <v>8.77</v>
      </c>
      <c r="X16" s="203">
        <v>2.27</v>
      </c>
      <c r="Y16" s="203">
        <v>0</v>
      </c>
      <c r="Z16" s="203">
        <v>50.52</v>
      </c>
      <c r="AA16" s="203">
        <v>14.41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34.369999999999997</v>
      </c>
      <c r="AH16" s="203">
        <v>0</v>
      </c>
      <c r="AI16" s="203">
        <v>57.43</v>
      </c>
      <c r="AJ16" s="203">
        <v>0</v>
      </c>
      <c r="AK16" s="203">
        <v>24.62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18.82</v>
      </c>
      <c r="D17" s="203">
        <v>0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84.43</v>
      </c>
      <c r="L17" s="203">
        <v>56.99</v>
      </c>
      <c r="M17" s="203">
        <v>1.1200000000000001</v>
      </c>
      <c r="N17" s="203">
        <v>1.82</v>
      </c>
      <c r="O17" s="203">
        <v>2.57</v>
      </c>
      <c r="P17" s="203">
        <v>0.87</v>
      </c>
      <c r="Q17" s="203">
        <v>6.73</v>
      </c>
      <c r="R17" s="203">
        <v>11.17</v>
      </c>
      <c r="S17" s="203">
        <v>8.7899999999999991</v>
      </c>
      <c r="T17" s="203">
        <v>0</v>
      </c>
      <c r="U17" s="203">
        <v>1.43</v>
      </c>
      <c r="V17" s="203">
        <v>9.1</v>
      </c>
      <c r="W17" s="203">
        <v>8.77</v>
      </c>
      <c r="X17" s="203">
        <v>2.27</v>
      </c>
      <c r="Y17" s="203">
        <v>0</v>
      </c>
      <c r="Z17" s="203">
        <v>51.01</v>
      </c>
      <c r="AA17" s="203">
        <v>14.41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34.369999999999997</v>
      </c>
      <c r="AH17" s="203">
        <v>0</v>
      </c>
      <c r="AI17" s="203">
        <v>57.43</v>
      </c>
      <c r="AJ17" s="203">
        <v>0</v>
      </c>
      <c r="AK17" s="203">
        <v>24.62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18.82</v>
      </c>
      <c r="D18" s="203">
        <v>0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84.43</v>
      </c>
      <c r="L18" s="203">
        <v>56.99</v>
      </c>
      <c r="M18" s="203">
        <v>1.1200000000000001</v>
      </c>
      <c r="N18" s="203">
        <v>1.82</v>
      </c>
      <c r="O18" s="203">
        <v>2.57</v>
      </c>
      <c r="P18" s="203">
        <v>0.87</v>
      </c>
      <c r="Q18" s="203">
        <v>6.73</v>
      </c>
      <c r="R18" s="203">
        <v>11.17</v>
      </c>
      <c r="S18" s="203">
        <v>8.7899999999999991</v>
      </c>
      <c r="T18" s="203">
        <v>0</v>
      </c>
      <c r="U18" s="203">
        <v>1.43</v>
      </c>
      <c r="V18" s="203">
        <v>9.1</v>
      </c>
      <c r="W18" s="203">
        <v>8.77</v>
      </c>
      <c r="X18" s="203">
        <v>2.27</v>
      </c>
      <c r="Y18" s="203">
        <v>0</v>
      </c>
      <c r="Z18" s="203">
        <v>51.01</v>
      </c>
      <c r="AA18" s="203">
        <v>14.41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34.369999999999997</v>
      </c>
      <c r="AH18" s="203">
        <v>0</v>
      </c>
      <c r="AI18" s="203">
        <v>57.43</v>
      </c>
      <c r="AJ18" s="203">
        <v>0</v>
      </c>
      <c r="AK18" s="203">
        <v>24.62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18.82</v>
      </c>
      <c r="D19" s="203">
        <v>0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84.43</v>
      </c>
      <c r="L19" s="203">
        <v>56.99</v>
      </c>
      <c r="M19" s="203">
        <v>1.1200000000000001</v>
      </c>
      <c r="N19" s="203">
        <v>1.82</v>
      </c>
      <c r="O19" s="203">
        <v>2.57</v>
      </c>
      <c r="P19" s="203">
        <v>0.87</v>
      </c>
      <c r="Q19" s="203">
        <v>6.73</v>
      </c>
      <c r="R19" s="203">
        <v>11.17</v>
      </c>
      <c r="S19" s="203">
        <v>8.7899999999999991</v>
      </c>
      <c r="T19" s="203">
        <v>0</v>
      </c>
      <c r="U19" s="203">
        <v>1.43</v>
      </c>
      <c r="V19" s="203">
        <v>9.1</v>
      </c>
      <c r="W19" s="203">
        <v>8.77</v>
      </c>
      <c r="X19" s="203">
        <v>2.27</v>
      </c>
      <c r="Y19" s="203">
        <v>0</v>
      </c>
      <c r="Z19" s="203">
        <v>51.01</v>
      </c>
      <c r="AA19" s="203">
        <v>14.41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34.369999999999997</v>
      </c>
      <c r="AH19" s="203">
        <v>0</v>
      </c>
      <c r="AI19" s="203">
        <v>57.43</v>
      </c>
      <c r="AJ19" s="203">
        <v>0</v>
      </c>
      <c r="AK19" s="203">
        <v>24.62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18.82</v>
      </c>
      <c r="D20" s="203">
        <v>0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84.43</v>
      </c>
      <c r="L20" s="203">
        <v>56.99</v>
      </c>
      <c r="M20" s="203">
        <v>1.1200000000000001</v>
      </c>
      <c r="N20" s="203">
        <v>1.82</v>
      </c>
      <c r="O20" s="203">
        <v>2.57</v>
      </c>
      <c r="P20" s="203">
        <v>0.87</v>
      </c>
      <c r="Q20" s="203">
        <v>6.73</v>
      </c>
      <c r="R20" s="203">
        <v>11.17</v>
      </c>
      <c r="S20" s="203">
        <v>8.7899999999999991</v>
      </c>
      <c r="T20" s="203">
        <v>0</v>
      </c>
      <c r="U20" s="203">
        <v>1.43</v>
      </c>
      <c r="V20" s="203">
        <v>9.1</v>
      </c>
      <c r="W20" s="203">
        <v>8.77</v>
      </c>
      <c r="X20" s="203">
        <v>2.27</v>
      </c>
      <c r="Y20" s="203">
        <v>0</v>
      </c>
      <c r="Z20" s="203">
        <v>51.01</v>
      </c>
      <c r="AA20" s="203">
        <v>14.41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34.369999999999997</v>
      </c>
      <c r="AH20" s="203">
        <v>0</v>
      </c>
      <c r="AI20" s="203">
        <v>57.43</v>
      </c>
      <c r="AJ20" s="203">
        <v>0</v>
      </c>
      <c r="AK20" s="203">
        <v>24.62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18.82</v>
      </c>
      <c r="D21" s="203">
        <v>0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84.43</v>
      </c>
      <c r="L21" s="203">
        <v>56.99</v>
      </c>
      <c r="M21" s="203">
        <v>1.1200000000000001</v>
      </c>
      <c r="N21" s="203">
        <v>1.82</v>
      </c>
      <c r="O21" s="203">
        <v>2.57</v>
      </c>
      <c r="P21" s="203">
        <v>0.87</v>
      </c>
      <c r="Q21" s="203">
        <v>6.59</v>
      </c>
      <c r="R21" s="203">
        <v>11.17</v>
      </c>
      <c r="S21" s="203">
        <v>8.7899999999999991</v>
      </c>
      <c r="T21" s="203">
        <v>0</v>
      </c>
      <c r="U21" s="203">
        <v>1.43</v>
      </c>
      <c r="V21" s="203">
        <v>9.1</v>
      </c>
      <c r="W21" s="203">
        <v>8.77</v>
      </c>
      <c r="X21" s="203">
        <v>2.27</v>
      </c>
      <c r="Y21" s="203">
        <v>0</v>
      </c>
      <c r="Z21" s="203">
        <v>51.01</v>
      </c>
      <c r="AA21" s="203">
        <v>14.41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34.369999999999997</v>
      </c>
      <c r="AH21" s="203">
        <v>0</v>
      </c>
      <c r="AI21" s="203">
        <v>57.43</v>
      </c>
      <c r="AJ21" s="203">
        <v>0</v>
      </c>
      <c r="AK21" s="203">
        <v>24.62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18.82</v>
      </c>
      <c r="D22" s="203">
        <v>0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84.43</v>
      </c>
      <c r="L22" s="203">
        <v>56.99</v>
      </c>
      <c r="M22" s="203">
        <v>1.1200000000000001</v>
      </c>
      <c r="N22" s="203">
        <v>1.82</v>
      </c>
      <c r="O22" s="203">
        <v>2.57</v>
      </c>
      <c r="P22" s="203">
        <v>0.87</v>
      </c>
      <c r="Q22" s="203">
        <v>6.59</v>
      </c>
      <c r="R22" s="203">
        <v>11.17</v>
      </c>
      <c r="S22" s="203">
        <v>8.7899999999999991</v>
      </c>
      <c r="T22" s="203">
        <v>0</v>
      </c>
      <c r="U22" s="203">
        <v>1.43</v>
      </c>
      <c r="V22" s="203">
        <v>9.1</v>
      </c>
      <c r="W22" s="203">
        <v>8.77</v>
      </c>
      <c r="X22" s="203">
        <v>2.27</v>
      </c>
      <c r="Y22" s="203">
        <v>0</v>
      </c>
      <c r="Z22" s="203">
        <v>51.01</v>
      </c>
      <c r="AA22" s="203">
        <v>14.41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34.369999999999997</v>
      </c>
      <c r="AH22" s="203">
        <v>0</v>
      </c>
      <c r="AI22" s="203">
        <v>57.43</v>
      </c>
      <c r="AJ22" s="203">
        <v>0</v>
      </c>
      <c r="AK22" s="203">
        <v>24.62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18.82</v>
      </c>
      <c r="D23" s="203">
        <v>0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64.290000000000006</v>
      </c>
      <c r="L23" s="203">
        <v>56.98</v>
      </c>
      <c r="M23" s="203">
        <v>1.1200000000000001</v>
      </c>
      <c r="N23" s="203">
        <v>1.82</v>
      </c>
      <c r="O23" s="203">
        <v>2.57</v>
      </c>
      <c r="P23" s="203">
        <v>0.87</v>
      </c>
      <c r="Q23" s="203">
        <v>0.34</v>
      </c>
      <c r="R23" s="203">
        <v>0.65</v>
      </c>
      <c r="S23" s="203">
        <v>0.4</v>
      </c>
      <c r="T23" s="203">
        <v>0</v>
      </c>
      <c r="U23" s="203">
        <v>1.43</v>
      </c>
      <c r="V23" s="203">
        <v>1.51</v>
      </c>
      <c r="W23" s="203">
        <v>0.47</v>
      </c>
      <c r="X23" s="203">
        <v>2.27</v>
      </c>
      <c r="Y23" s="203">
        <v>0</v>
      </c>
      <c r="Z23" s="203">
        <v>3.41</v>
      </c>
      <c r="AA23" s="203">
        <v>14.41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34.369999999999997</v>
      </c>
      <c r="AH23" s="203">
        <v>0</v>
      </c>
      <c r="AI23" s="203">
        <v>57.43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18.82</v>
      </c>
      <c r="D24" s="203">
        <v>0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40.17</v>
      </c>
      <c r="L24" s="203">
        <v>59.42</v>
      </c>
      <c r="M24" s="203">
        <v>1.1200000000000001</v>
      </c>
      <c r="N24" s="203">
        <v>1.82</v>
      </c>
      <c r="O24" s="203">
        <v>2.57</v>
      </c>
      <c r="P24" s="203">
        <v>0.87</v>
      </c>
      <c r="Q24" s="203">
        <v>0.33</v>
      </c>
      <c r="R24" s="203">
        <v>0.65</v>
      </c>
      <c r="S24" s="203">
        <v>0.41</v>
      </c>
      <c r="T24" s="203">
        <v>0</v>
      </c>
      <c r="U24" s="203">
        <v>1.43</v>
      </c>
      <c r="V24" s="203">
        <v>0.32</v>
      </c>
      <c r="W24" s="203">
        <v>0.47</v>
      </c>
      <c r="X24" s="203">
        <v>2.27</v>
      </c>
      <c r="Y24" s="203">
        <v>0</v>
      </c>
      <c r="Z24" s="203">
        <v>3.41</v>
      </c>
      <c r="AA24" s="203">
        <v>14.41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34.369999999999997</v>
      </c>
      <c r="AH24" s="203">
        <v>0</v>
      </c>
      <c r="AI24" s="203">
        <v>57.43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18.82</v>
      </c>
      <c r="D25" s="203">
        <v>0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40.17</v>
      </c>
      <c r="L25" s="203">
        <v>59.42</v>
      </c>
      <c r="M25" s="203">
        <v>1.1200000000000001</v>
      </c>
      <c r="N25" s="203">
        <v>1.82</v>
      </c>
      <c r="O25" s="203">
        <v>2.57</v>
      </c>
      <c r="P25" s="203">
        <v>0.87</v>
      </c>
      <c r="Q25" s="203">
        <v>0.33</v>
      </c>
      <c r="R25" s="203">
        <v>0.65</v>
      </c>
      <c r="S25" s="203">
        <v>0.41</v>
      </c>
      <c r="T25" s="203">
        <v>0</v>
      </c>
      <c r="U25" s="203">
        <v>1.43</v>
      </c>
      <c r="V25" s="203">
        <v>0.32</v>
      </c>
      <c r="W25" s="203">
        <v>0.47</v>
      </c>
      <c r="X25" s="203">
        <v>2.27</v>
      </c>
      <c r="Y25" s="203">
        <v>0</v>
      </c>
      <c r="Z25" s="203">
        <v>3.41</v>
      </c>
      <c r="AA25" s="203">
        <v>14.41</v>
      </c>
      <c r="AB25" s="203">
        <v>0</v>
      </c>
      <c r="AC25" s="203">
        <v>30.6</v>
      </c>
      <c r="AD25" s="203">
        <v>0</v>
      </c>
      <c r="AE25" s="203">
        <v>0</v>
      </c>
      <c r="AF25" s="203">
        <v>0</v>
      </c>
      <c r="AG25" s="203">
        <v>34.369999999999997</v>
      </c>
      <c r="AH25" s="203">
        <v>0</v>
      </c>
      <c r="AI25" s="203">
        <v>57.43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18.82</v>
      </c>
      <c r="D26" s="203">
        <v>0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16.04</v>
      </c>
      <c r="L26" s="203">
        <v>59.42</v>
      </c>
      <c r="M26" s="203">
        <v>1.1200000000000001</v>
      </c>
      <c r="N26" s="203">
        <v>1.82</v>
      </c>
      <c r="O26" s="203">
        <v>2.57</v>
      </c>
      <c r="P26" s="203">
        <v>0.87</v>
      </c>
      <c r="Q26" s="203">
        <v>0.33</v>
      </c>
      <c r="R26" s="203">
        <v>0.65</v>
      </c>
      <c r="S26" s="203">
        <v>0.41</v>
      </c>
      <c r="T26" s="203">
        <v>0</v>
      </c>
      <c r="U26" s="203">
        <v>1.43</v>
      </c>
      <c r="V26" s="203">
        <v>0.32</v>
      </c>
      <c r="W26" s="203">
        <v>0.47</v>
      </c>
      <c r="X26" s="203">
        <v>2.27</v>
      </c>
      <c r="Y26" s="203">
        <v>0</v>
      </c>
      <c r="Z26" s="203">
        <v>3.41</v>
      </c>
      <c r="AA26" s="203">
        <v>14.41</v>
      </c>
      <c r="AB26" s="203">
        <v>0</v>
      </c>
      <c r="AC26" s="203">
        <v>30.6</v>
      </c>
      <c r="AD26" s="203">
        <v>0</v>
      </c>
      <c r="AE26" s="203">
        <v>0</v>
      </c>
      <c r="AF26" s="203">
        <v>0</v>
      </c>
      <c r="AG26" s="203">
        <v>34.369999999999997</v>
      </c>
      <c r="AH26" s="203">
        <v>0</v>
      </c>
      <c r="AI26" s="203">
        <v>57.43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15.08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5.63</v>
      </c>
      <c r="L27" s="203">
        <v>4.4400000000000004</v>
      </c>
      <c r="M27" s="203">
        <v>1.1200000000000001</v>
      </c>
      <c r="N27" s="203">
        <v>1.82</v>
      </c>
      <c r="O27" s="203">
        <v>2.57</v>
      </c>
      <c r="P27" s="203">
        <v>0.87</v>
      </c>
      <c r="Q27" s="203">
        <v>0.33</v>
      </c>
      <c r="R27" s="203">
        <v>0.65</v>
      </c>
      <c r="S27" s="203">
        <v>0.41</v>
      </c>
      <c r="T27" s="203">
        <v>0</v>
      </c>
      <c r="U27" s="203">
        <v>1.43</v>
      </c>
      <c r="V27" s="203">
        <v>0.32</v>
      </c>
      <c r="W27" s="203">
        <v>0.48</v>
      </c>
      <c r="X27" s="203">
        <v>2.27</v>
      </c>
      <c r="Y27" s="203">
        <v>0</v>
      </c>
      <c r="Z27" s="203">
        <v>3.41</v>
      </c>
      <c r="AA27" s="203">
        <v>1.05</v>
      </c>
      <c r="AB27" s="203">
        <v>0</v>
      </c>
      <c r="AC27" s="203">
        <v>30.6</v>
      </c>
      <c r="AD27" s="203">
        <v>0</v>
      </c>
      <c r="AE27" s="203">
        <v>0</v>
      </c>
      <c r="AF27" s="203">
        <v>0</v>
      </c>
      <c r="AG27" s="203">
        <v>34.369999999999997</v>
      </c>
      <c r="AH27" s="203">
        <v>0</v>
      </c>
      <c r="AI27" s="203">
        <v>57.43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15.08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5.63</v>
      </c>
      <c r="L28" s="203">
        <v>4.4400000000000004</v>
      </c>
      <c r="M28" s="203">
        <v>1.1200000000000001</v>
      </c>
      <c r="N28" s="203">
        <v>1.82</v>
      </c>
      <c r="O28" s="203">
        <v>2.57</v>
      </c>
      <c r="P28" s="203">
        <v>0.87</v>
      </c>
      <c r="Q28" s="203">
        <v>0.33</v>
      </c>
      <c r="R28" s="203">
        <v>0.65</v>
      </c>
      <c r="S28" s="203">
        <v>0.41</v>
      </c>
      <c r="T28" s="203">
        <v>0</v>
      </c>
      <c r="U28" s="203">
        <v>1.43</v>
      </c>
      <c r="V28" s="203">
        <v>0.32</v>
      </c>
      <c r="W28" s="203">
        <v>0.48</v>
      </c>
      <c r="X28" s="203">
        <v>2.27</v>
      </c>
      <c r="Y28" s="203">
        <v>0</v>
      </c>
      <c r="Z28" s="203">
        <v>3.41</v>
      </c>
      <c r="AA28" s="203">
        <v>1.05</v>
      </c>
      <c r="AB28" s="203">
        <v>0</v>
      </c>
      <c r="AC28" s="203">
        <v>30.6</v>
      </c>
      <c r="AD28" s="203">
        <v>0</v>
      </c>
      <c r="AE28" s="203">
        <v>0</v>
      </c>
      <c r="AF28" s="203">
        <v>0</v>
      </c>
      <c r="AG28" s="203">
        <v>34.369999999999997</v>
      </c>
      <c r="AH28" s="203">
        <v>0</v>
      </c>
      <c r="AI28" s="203">
        <v>57.43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15.08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5.63</v>
      </c>
      <c r="L29" s="203">
        <v>4.4400000000000004</v>
      </c>
      <c r="M29" s="203">
        <v>1.1200000000000001</v>
      </c>
      <c r="N29" s="203">
        <v>1.82</v>
      </c>
      <c r="O29" s="203">
        <v>2.57</v>
      </c>
      <c r="P29" s="203">
        <v>0.87</v>
      </c>
      <c r="Q29" s="203">
        <v>0.33</v>
      </c>
      <c r="R29" s="203">
        <v>0.65</v>
      </c>
      <c r="S29" s="203">
        <v>0.41</v>
      </c>
      <c r="T29" s="203">
        <v>0</v>
      </c>
      <c r="U29" s="203">
        <v>1.43</v>
      </c>
      <c r="V29" s="203">
        <v>0.32</v>
      </c>
      <c r="W29" s="203">
        <v>0.48</v>
      </c>
      <c r="X29" s="203">
        <v>2.27</v>
      </c>
      <c r="Y29" s="203">
        <v>0</v>
      </c>
      <c r="Z29" s="203">
        <v>3.41</v>
      </c>
      <c r="AA29" s="203">
        <v>1.05</v>
      </c>
      <c r="AB29" s="203">
        <v>0</v>
      </c>
      <c r="AC29" s="203">
        <v>30.6</v>
      </c>
      <c r="AD29" s="203">
        <v>0</v>
      </c>
      <c r="AE29" s="203">
        <v>0</v>
      </c>
      <c r="AF29" s="203">
        <v>0</v>
      </c>
      <c r="AG29" s="203">
        <v>34.369999999999997</v>
      </c>
      <c r="AH29" s="203">
        <v>0</v>
      </c>
      <c r="AI29" s="203">
        <v>57.43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15.08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5.63</v>
      </c>
      <c r="L30" s="203">
        <v>4.4400000000000004</v>
      </c>
      <c r="M30" s="203">
        <v>1.1200000000000001</v>
      </c>
      <c r="N30" s="203">
        <v>1.82</v>
      </c>
      <c r="O30" s="203">
        <v>2.57</v>
      </c>
      <c r="P30" s="203">
        <v>0.87</v>
      </c>
      <c r="Q30" s="203">
        <v>0.33</v>
      </c>
      <c r="R30" s="203">
        <v>0.65</v>
      </c>
      <c r="S30" s="203">
        <v>0.41</v>
      </c>
      <c r="T30" s="203">
        <v>0</v>
      </c>
      <c r="U30" s="203">
        <v>1.43</v>
      </c>
      <c r="V30" s="203">
        <v>0.32</v>
      </c>
      <c r="W30" s="203">
        <v>0.48</v>
      </c>
      <c r="X30" s="203">
        <v>2.27</v>
      </c>
      <c r="Y30" s="203">
        <v>0</v>
      </c>
      <c r="Z30" s="203">
        <v>3.41</v>
      </c>
      <c r="AA30" s="203">
        <v>1.05</v>
      </c>
      <c r="AB30" s="203">
        <v>0</v>
      </c>
      <c r="AC30" s="203">
        <v>30.6</v>
      </c>
      <c r="AD30" s="203">
        <v>0</v>
      </c>
      <c r="AE30" s="203">
        <v>0</v>
      </c>
      <c r="AF30" s="203">
        <v>0</v>
      </c>
      <c r="AG30" s="203">
        <v>34.369999999999997</v>
      </c>
      <c r="AH30" s="203">
        <v>0</v>
      </c>
      <c r="AI30" s="203">
        <v>57.43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15.08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5.63</v>
      </c>
      <c r="L31" s="203">
        <v>4.4400000000000004</v>
      </c>
      <c r="M31" s="203">
        <v>1.1200000000000001</v>
      </c>
      <c r="N31" s="203">
        <v>1.82</v>
      </c>
      <c r="O31" s="203">
        <v>2.57</v>
      </c>
      <c r="P31" s="203">
        <v>0.87</v>
      </c>
      <c r="Q31" s="203">
        <v>0.33</v>
      </c>
      <c r="R31" s="203">
        <v>0.65</v>
      </c>
      <c r="S31" s="203">
        <v>0.41</v>
      </c>
      <c r="T31" s="203">
        <v>0</v>
      </c>
      <c r="U31" s="203">
        <v>1.43</v>
      </c>
      <c r="V31" s="203">
        <v>0.32</v>
      </c>
      <c r="W31" s="203">
        <v>0.48</v>
      </c>
      <c r="X31" s="203">
        <v>2.27</v>
      </c>
      <c r="Y31" s="203">
        <v>0</v>
      </c>
      <c r="Z31" s="203">
        <v>3.41</v>
      </c>
      <c r="AA31" s="203">
        <v>1.05</v>
      </c>
      <c r="AB31" s="203">
        <v>0</v>
      </c>
      <c r="AC31" s="203">
        <v>30.6</v>
      </c>
      <c r="AD31" s="203">
        <v>0</v>
      </c>
      <c r="AE31" s="203">
        <v>0</v>
      </c>
      <c r="AF31" s="203">
        <v>0</v>
      </c>
      <c r="AG31" s="203">
        <v>34.369999999999997</v>
      </c>
      <c r="AH31" s="203">
        <v>0</v>
      </c>
      <c r="AI31" s="203">
        <v>57.43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15.08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5.63</v>
      </c>
      <c r="L32" s="203">
        <v>4.4400000000000004</v>
      </c>
      <c r="M32" s="203">
        <v>1.1200000000000001</v>
      </c>
      <c r="N32" s="203">
        <v>1.82</v>
      </c>
      <c r="O32" s="203">
        <v>2.57</v>
      </c>
      <c r="P32" s="203">
        <v>0.87</v>
      </c>
      <c r="Q32" s="203">
        <v>0.33</v>
      </c>
      <c r="R32" s="203">
        <v>0.65</v>
      </c>
      <c r="S32" s="203">
        <v>0.41</v>
      </c>
      <c r="T32" s="203">
        <v>0</v>
      </c>
      <c r="U32" s="203">
        <v>1.43</v>
      </c>
      <c r="V32" s="203">
        <v>0.32</v>
      </c>
      <c r="W32" s="203">
        <v>0.48</v>
      </c>
      <c r="X32" s="203">
        <v>2.27</v>
      </c>
      <c r="Y32" s="203">
        <v>0</v>
      </c>
      <c r="Z32" s="203">
        <v>3.41</v>
      </c>
      <c r="AA32" s="203">
        <v>1.05</v>
      </c>
      <c r="AB32" s="203">
        <v>0</v>
      </c>
      <c r="AC32" s="203">
        <v>30.6</v>
      </c>
      <c r="AD32" s="203">
        <v>0</v>
      </c>
      <c r="AE32" s="203">
        <v>0</v>
      </c>
      <c r="AF32" s="203">
        <v>0</v>
      </c>
      <c r="AG32" s="203">
        <v>34.369999999999997</v>
      </c>
      <c r="AH32" s="203">
        <v>0</v>
      </c>
      <c r="AI32" s="203">
        <v>57.43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15.08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5.63</v>
      </c>
      <c r="L33" s="203">
        <v>4.4400000000000004</v>
      </c>
      <c r="M33" s="203">
        <v>1.1200000000000001</v>
      </c>
      <c r="N33" s="203">
        <v>1.82</v>
      </c>
      <c r="O33" s="203">
        <v>2.57</v>
      </c>
      <c r="P33" s="203">
        <v>0.87</v>
      </c>
      <c r="Q33" s="203">
        <v>0.33</v>
      </c>
      <c r="R33" s="203">
        <v>0.65</v>
      </c>
      <c r="S33" s="203">
        <v>0.41</v>
      </c>
      <c r="T33" s="203">
        <v>0</v>
      </c>
      <c r="U33" s="203">
        <v>1.43</v>
      </c>
      <c r="V33" s="203">
        <v>0.32</v>
      </c>
      <c r="W33" s="203">
        <v>0.48</v>
      </c>
      <c r="X33" s="203">
        <v>2.27</v>
      </c>
      <c r="Y33" s="203">
        <v>0</v>
      </c>
      <c r="Z33" s="203">
        <v>3.41</v>
      </c>
      <c r="AA33" s="203">
        <v>1.05</v>
      </c>
      <c r="AB33" s="203">
        <v>0</v>
      </c>
      <c r="AC33" s="203">
        <v>30.6</v>
      </c>
      <c r="AD33" s="203">
        <v>0</v>
      </c>
      <c r="AE33" s="203">
        <v>0</v>
      </c>
      <c r="AF33" s="203">
        <v>0</v>
      </c>
      <c r="AG33" s="203">
        <v>34.369999999999997</v>
      </c>
      <c r="AH33" s="203">
        <v>0</v>
      </c>
      <c r="AI33" s="203">
        <v>57.43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15.08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5.63</v>
      </c>
      <c r="L34" s="203">
        <v>4.4400000000000004</v>
      </c>
      <c r="M34" s="203">
        <v>1.1200000000000001</v>
      </c>
      <c r="N34" s="203">
        <v>1.82</v>
      </c>
      <c r="O34" s="203">
        <v>2.57</v>
      </c>
      <c r="P34" s="203">
        <v>0.87</v>
      </c>
      <c r="Q34" s="203">
        <v>0.33</v>
      </c>
      <c r="R34" s="203">
        <v>0.65</v>
      </c>
      <c r="S34" s="203">
        <v>0.41</v>
      </c>
      <c r="T34" s="203">
        <v>0</v>
      </c>
      <c r="U34" s="203">
        <v>1.43</v>
      </c>
      <c r="V34" s="203">
        <v>0.32</v>
      </c>
      <c r="W34" s="203">
        <v>0.48</v>
      </c>
      <c r="X34" s="203">
        <v>2.27</v>
      </c>
      <c r="Y34" s="203">
        <v>0</v>
      </c>
      <c r="Z34" s="203">
        <v>3.41</v>
      </c>
      <c r="AA34" s="203">
        <v>1.05</v>
      </c>
      <c r="AB34" s="203">
        <v>0</v>
      </c>
      <c r="AC34" s="203">
        <v>30.6</v>
      </c>
      <c r="AD34" s="203">
        <v>0</v>
      </c>
      <c r="AE34" s="203">
        <v>0</v>
      </c>
      <c r="AF34" s="203">
        <v>0</v>
      </c>
      <c r="AG34" s="203">
        <v>34.369999999999997</v>
      </c>
      <c r="AH34" s="203">
        <v>0</v>
      </c>
      <c r="AI34" s="203">
        <v>57.43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15.08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75.790000000000006</v>
      </c>
      <c r="L35" s="203">
        <v>59.42</v>
      </c>
      <c r="M35" s="203">
        <v>1.1200000000000001</v>
      </c>
      <c r="N35" s="203">
        <v>1.82</v>
      </c>
      <c r="O35" s="203">
        <v>2.57</v>
      </c>
      <c r="P35" s="203">
        <v>0.87</v>
      </c>
      <c r="Q35" s="203">
        <v>0.33</v>
      </c>
      <c r="R35" s="203">
        <v>0.65</v>
      </c>
      <c r="S35" s="203">
        <v>0.41</v>
      </c>
      <c r="T35" s="203">
        <v>0</v>
      </c>
      <c r="U35" s="203">
        <v>1.43</v>
      </c>
      <c r="V35" s="203">
        <v>0.32</v>
      </c>
      <c r="W35" s="203">
        <v>0.48</v>
      </c>
      <c r="X35" s="203">
        <v>2.27</v>
      </c>
      <c r="Y35" s="203">
        <v>0</v>
      </c>
      <c r="Z35" s="203">
        <v>3.41</v>
      </c>
      <c r="AA35" s="203">
        <v>1.57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34.369999999999997</v>
      </c>
      <c r="AH35" s="203">
        <v>0</v>
      </c>
      <c r="AI35" s="203">
        <v>57.43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15.08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73.53</v>
      </c>
      <c r="L36" s="203">
        <v>59.42</v>
      </c>
      <c r="M36" s="203">
        <v>1.1200000000000001</v>
      </c>
      <c r="N36" s="203">
        <v>1.82</v>
      </c>
      <c r="O36" s="203">
        <v>2.57</v>
      </c>
      <c r="P36" s="203">
        <v>0.87</v>
      </c>
      <c r="Q36" s="203">
        <v>0.33</v>
      </c>
      <c r="R36" s="203">
        <v>0.65</v>
      </c>
      <c r="S36" s="203">
        <v>0.41</v>
      </c>
      <c r="T36" s="203">
        <v>0</v>
      </c>
      <c r="U36" s="203">
        <v>1.43</v>
      </c>
      <c r="V36" s="203">
        <v>0.32</v>
      </c>
      <c r="W36" s="203">
        <v>0.48</v>
      </c>
      <c r="X36" s="203">
        <v>2.27</v>
      </c>
      <c r="Y36" s="203">
        <v>0</v>
      </c>
      <c r="Z36" s="203">
        <v>3.41</v>
      </c>
      <c r="AA36" s="203">
        <v>1.57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34.369999999999997</v>
      </c>
      <c r="AH36" s="203">
        <v>0</v>
      </c>
      <c r="AI36" s="203">
        <v>57.43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15.08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64.290000000000006</v>
      </c>
      <c r="L37" s="203">
        <v>59.42</v>
      </c>
      <c r="M37" s="203">
        <v>1.1200000000000001</v>
      </c>
      <c r="N37" s="203">
        <v>1.82</v>
      </c>
      <c r="O37" s="203">
        <v>2.57</v>
      </c>
      <c r="P37" s="203">
        <v>0.87</v>
      </c>
      <c r="Q37" s="203">
        <v>0.28999999999999998</v>
      </c>
      <c r="R37" s="203">
        <v>0.65</v>
      </c>
      <c r="S37" s="203">
        <v>0.41</v>
      </c>
      <c r="T37" s="203">
        <v>0</v>
      </c>
      <c r="U37" s="203">
        <v>1.43</v>
      </c>
      <c r="V37" s="203">
        <v>0.32</v>
      </c>
      <c r="W37" s="203">
        <v>0.48</v>
      </c>
      <c r="X37" s="203">
        <v>2.27</v>
      </c>
      <c r="Y37" s="203">
        <v>0</v>
      </c>
      <c r="Z37" s="203">
        <v>3.41</v>
      </c>
      <c r="AA37" s="203">
        <v>14.41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34.369999999999997</v>
      </c>
      <c r="AH37" s="203">
        <v>0</v>
      </c>
      <c r="AI37" s="203">
        <v>57.43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15.08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73.53</v>
      </c>
      <c r="L38" s="203">
        <v>59.42</v>
      </c>
      <c r="M38" s="203">
        <v>1.1200000000000001</v>
      </c>
      <c r="N38" s="203">
        <v>1.82</v>
      </c>
      <c r="O38" s="203">
        <v>2.57</v>
      </c>
      <c r="P38" s="203">
        <v>0.87</v>
      </c>
      <c r="Q38" s="203">
        <v>0.28999999999999998</v>
      </c>
      <c r="R38" s="203">
        <v>0.65</v>
      </c>
      <c r="S38" s="203">
        <v>0.41</v>
      </c>
      <c r="T38" s="203">
        <v>0</v>
      </c>
      <c r="U38" s="203">
        <v>1.43</v>
      </c>
      <c r="V38" s="203">
        <v>0.32</v>
      </c>
      <c r="W38" s="203">
        <v>0.48</v>
      </c>
      <c r="X38" s="203">
        <v>2.27</v>
      </c>
      <c r="Y38" s="203">
        <v>0</v>
      </c>
      <c r="Z38" s="203">
        <v>3.41</v>
      </c>
      <c r="AA38" s="203">
        <v>14.41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34.369999999999997</v>
      </c>
      <c r="AH38" s="203">
        <v>0</v>
      </c>
      <c r="AI38" s="203">
        <v>57.43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15.08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75.790000000000006</v>
      </c>
      <c r="L39" s="203">
        <v>59.42</v>
      </c>
      <c r="M39" s="203">
        <v>1.1200000000000001</v>
      </c>
      <c r="N39" s="203">
        <v>1.82</v>
      </c>
      <c r="O39" s="203">
        <v>2.57</v>
      </c>
      <c r="P39" s="203">
        <v>0.87</v>
      </c>
      <c r="Q39" s="203">
        <v>0</v>
      </c>
      <c r="R39" s="203">
        <v>0.65</v>
      </c>
      <c r="S39" s="203">
        <v>0.41</v>
      </c>
      <c r="T39" s="203">
        <v>0</v>
      </c>
      <c r="U39" s="203">
        <v>1.43</v>
      </c>
      <c r="V39" s="203">
        <v>0.32</v>
      </c>
      <c r="W39" s="203">
        <v>0.69</v>
      </c>
      <c r="X39" s="203">
        <v>2.27</v>
      </c>
      <c r="Y39" s="203">
        <v>0</v>
      </c>
      <c r="Z39" s="203">
        <v>3.41</v>
      </c>
      <c r="AA39" s="203">
        <v>14.41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34.369999999999997</v>
      </c>
      <c r="AH39" s="203">
        <v>0</v>
      </c>
      <c r="AI39" s="203">
        <v>57.43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15.08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73.53</v>
      </c>
      <c r="L40" s="203">
        <v>59.42</v>
      </c>
      <c r="M40" s="203">
        <v>1.1200000000000001</v>
      </c>
      <c r="N40" s="203">
        <v>1.82</v>
      </c>
      <c r="O40" s="203">
        <v>2.57</v>
      </c>
      <c r="P40" s="203">
        <v>0.87</v>
      </c>
      <c r="Q40" s="203">
        <v>0</v>
      </c>
      <c r="R40" s="203">
        <v>0.65</v>
      </c>
      <c r="S40" s="203">
        <v>0.41</v>
      </c>
      <c r="T40" s="203">
        <v>0</v>
      </c>
      <c r="U40" s="203">
        <v>1.43</v>
      </c>
      <c r="V40" s="203">
        <v>0.32</v>
      </c>
      <c r="W40" s="203">
        <v>0.69</v>
      </c>
      <c r="X40" s="203">
        <v>2.27</v>
      </c>
      <c r="Y40" s="203">
        <v>0</v>
      </c>
      <c r="Z40" s="203">
        <v>3.41</v>
      </c>
      <c r="AA40" s="203">
        <v>14.41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34.369999999999997</v>
      </c>
      <c r="AH40" s="203">
        <v>0</v>
      </c>
      <c r="AI40" s="203">
        <v>57.43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15.08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43.06</v>
      </c>
      <c r="L41" s="203">
        <v>59.42</v>
      </c>
      <c r="M41" s="203">
        <v>1.1200000000000001</v>
      </c>
      <c r="N41" s="203">
        <v>1.82</v>
      </c>
      <c r="O41" s="203">
        <v>2.57</v>
      </c>
      <c r="P41" s="203">
        <v>0.87</v>
      </c>
      <c r="Q41" s="203">
        <v>0</v>
      </c>
      <c r="R41" s="203">
        <v>0.65</v>
      </c>
      <c r="S41" s="203">
        <v>0.41</v>
      </c>
      <c r="T41" s="203">
        <v>0</v>
      </c>
      <c r="U41" s="203">
        <v>1.43</v>
      </c>
      <c r="V41" s="203">
        <v>0.32</v>
      </c>
      <c r="W41" s="203">
        <v>0.69</v>
      </c>
      <c r="X41" s="203">
        <v>2.27</v>
      </c>
      <c r="Y41" s="203">
        <v>0</v>
      </c>
      <c r="Z41" s="203">
        <v>3.41</v>
      </c>
      <c r="AA41" s="203">
        <v>14.41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34.369999999999997</v>
      </c>
      <c r="AH41" s="203">
        <v>0</v>
      </c>
      <c r="AI41" s="203">
        <v>57.43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15.08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35.340000000000003</v>
      </c>
      <c r="L42" s="203">
        <v>59.42</v>
      </c>
      <c r="M42" s="203">
        <v>1.1200000000000001</v>
      </c>
      <c r="N42" s="203">
        <v>1.82</v>
      </c>
      <c r="O42" s="203">
        <v>2.57</v>
      </c>
      <c r="P42" s="203">
        <v>0.87</v>
      </c>
      <c r="Q42" s="203">
        <v>0</v>
      </c>
      <c r="R42" s="203">
        <v>0.65</v>
      </c>
      <c r="S42" s="203">
        <v>0.41</v>
      </c>
      <c r="T42" s="203">
        <v>0</v>
      </c>
      <c r="U42" s="203">
        <v>1.43</v>
      </c>
      <c r="V42" s="203">
        <v>0.32</v>
      </c>
      <c r="W42" s="203">
        <v>0.69</v>
      </c>
      <c r="X42" s="203">
        <v>2.27</v>
      </c>
      <c r="Y42" s="203">
        <v>0</v>
      </c>
      <c r="Z42" s="203">
        <v>3.41</v>
      </c>
      <c r="AA42" s="203">
        <v>14.41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34.369999999999997</v>
      </c>
      <c r="AH42" s="203">
        <v>0</v>
      </c>
      <c r="AI42" s="203">
        <v>57.43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15.08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5.63</v>
      </c>
      <c r="L43" s="203">
        <v>59.42</v>
      </c>
      <c r="M43" s="203">
        <v>1.1200000000000001</v>
      </c>
      <c r="N43" s="203">
        <v>1.82</v>
      </c>
      <c r="O43" s="203">
        <v>2.57</v>
      </c>
      <c r="P43" s="203">
        <v>0.87</v>
      </c>
      <c r="Q43" s="203">
        <v>0</v>
      </c>
      <c r="R43" s="203">
        <v>0.65</v>
      </c>
      <c r="S43" s="203">
        <v>0.41</v>
      </c>
      <c r="T43" s="203">
        <v>0</v>
      </c>
      <c r="U43" s="203">
        <v>1.43</v>
      </c>
      <c r="V43" s="203">
        <v>0.32</v>
      </c>
      <c r="W43" s="203">
        <v>0.69</v>
      </c>
      <c r="X43" s="203">
        <v>2.27</v>
      </c>
      <c r="Y43" s="203">
        <v>0</v>
      </c>
      <c r="Z43" s="203">
        <v>3.41</v>
      </c>
      <c r="AA43" s="203">
        <v>14.41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34.369999999999997</v>
      </c>
      <c r="AH43" s="203">
        <v>0</v>
      </c>
      <c r="AI43" s="203">
        <v>57.43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15.08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5.63</v>
      </c>
      <c r="L44" s="203">
        <v>59.42</v>
      </c>
      <c r="M44" s="203">
        <v>1.1200000000000001</v>
      </c>
      <c r="N44" s="203">
        <v>1.82</v>
      </c>
      <c r="O44" s="203">
        <v>2.57</v>
      </c>
      <c r="P44" s="203">
        <v>0.87</v>
      </c>
      <c r="Q44" s="203">
        <v>0</v>
      </c>
      <c r="R44" s="203">
        <v>0.65</v>
      </c>
      <c r="S44" s="203">
        <v>0.41</v>
      </c>
      <c r="T44" s="203">
        <v>0</v>
      </c>
      <c r="U44" s="203">
        <v>1.43</v>
      </c>
      <c r="V44" s="203">
        <v>0.32</v>
      </c>
      <c r="W44" s="203">
        <v>0.69</v>
      </c>
      <c r="X44" s="203">
        <v>2.27</v>
      </c>
      <c r="Y44" s="203">
        <v>0</v>
      </c>
      <c r="Z44" s="203">
        <v>3.41</v>
      </c>
      <c r="AA44" s="203">
        <v>14.41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34.369999999999997</v>
      </c>
      <c r="AH44" s="203">
        <v>0</v>
      </c>
      <c r="AI44" s="203">
        <v>57.43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15.08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16.04</v>
      </c>
      <c r="L45" s="203">
        <v>59.42</v>
      </c>
      <c r="M45" s="203">
        <v>1.1200000000000001</v>
      </c>
      <c r="N45" s="203">
        <v>1.82</v>
      </c>
      <c r="O45" s="203">
        <v>2.57</v>
      </c>
      <c r="P45" s="203">
        <v>0.87</v>
      </c>
      <c r="Q45" s="203">
        <v>0</v>
      </c>
      <c r="R45" s="203">
        <v>0.65</v>
      </c>
      <c r="S45" s="203">
        <v>0.41</v>
      </c>
      <c r="T45" s="203">
        <v>0</v>
      </c>
      <c r="U45" s="203">
        <v>1.43</v>
      </c>
      <c r="V45" s="203">
        <v>0.32</v>
      </c>
      <c r="W45" s="203">
        <v>0.69</v>
      </c>
      <c r="X45" s="203">
        <v>2.27</v>
      </c>
      <c r="Y45" s="203">
        <v>0</v>
      </c>
      <c r="Z45" s="203">
        <v>3.41</v>
      </c>
      <c r="AA45" s="203">
        <v>14.41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34.369999999999997</v>
      </c>
      <c r="AH45" s="203">
        <v>0</v>
      </c>
      <c r="AI45" s="203">
        <v>57.43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15.08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16.04</v>
      </c>
      <c r="L46" s="203">
        <v>59.42</v>
      </c>
      <c r="M46" s="203">
        <v>1.1200000000000001</v>
      </c>
      <c r="N46" s="203">
        <v>1.82</v>
      </c>
      <c r="O46" s="203">
        <v>2.57</v>
      </c>
      <c r="P46" s="203">
        <v>0.87</v>
      </c>
      <c r="Q46" s="203">
        <v>0</v>
      </c>
      <c r="R46" s="203">
        <v>0.65</v>
      </c>
      <c r="S46" s="203">
        <v>0.41</v>
      </c>
      <c r="T46" s="203">
        <v>0</v>
      </c>
      <c r="U46" s="203">
        <v>1.43</v>
      </c>
      <c r="V46" s="203">
        <v>0.32</v>
      </c>
      <c r="W46" s="203">
        <v>0.69</v>
      </c>
      <c r="X46" s="203">
        <v>2.27</v>
      </c>
      <c r="Y46" s="203">
        <v>0</v>
      </c>
      <c r="Z46" s="203">
        <v>3.41</v>
      </c>
      <c r="AA46" s="203">
        <v>14.41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34.369999999999997</v>
      </c>
      <c r="AH46" s="203">
        <v>0</v>
      </c>
      <c r="AI46" s="203">
        <v>57.43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15.08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16.04</v>
      </c>
      <c r="L47" s="203">
        <v>59.42</v>
      </c>
      <c r="M47" s="203">
        <v>1.1200000000000001</v>
      </c>
      <c r="N47" s="203">
        <v>1.82</v>
      </c>
      <c r="O47" s="203">
        <v>2.57</v>
      </c>
      <c r="P47" s="203">
        <v>0.87</v>
      </c>
      <c r="Q47" s="203">
        <v>0.28999999999999998</v>
      </c>
      <c r="R47" s="203">
        <v>0.65</v>
      </c>
      <c r="S47" s="203">
        <v>0.41</v>
      </c>
      <c r="T47" s="203">
        <v>0</v>
      </c>
      <c r="U47" s="203">
        <v>1.44</v>
      </c>
      <c r="V47" s="203">
        <v>0.32</v>
      </c>
      <c r="W47" s="203">
        <v>0.48</v>
      </c>
      <c r="X47" s="203">
        <v>2.27</v>
      </c>
      <c r="Y47" s="203">
        <v>0</v>
      </c>
      <c r="Z47" s="203">
        <v>3.41</v>
      </c>
      <c r="AA47" s="203">
        <v>14.41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34.369999999999997</v>
      </c>
      <c r="AH47" s="203">
        <v>0</v>
      </c>
      <c r="AI47" s="203">
        <v>57.43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15.08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49.81</v>
      </c>
      <c r="L48" s="203">
        <v>59.42</v>
      </c>
      <c r="M48" s="203">
        <v>1.1200000000000001</v>
      </c>
      <c r="N48" s="203">
        <v>1.82</v>
      </c>
      <c r="O48" s="203">
        <v>2.57</v>
      </c>
      <c r="P48" s="203">
        <v>0.87</v>
      </c>
      <c r="Q48" s="203">
        <v>0.28999999999999998</v>
      </c>
      <c r="R48" s="203">
        <v>0.65</v>
      </c>
      <c r="S48" s="203">
        <v>0.41</v>
      </c>
      <c r="T48" s="203">
        <v>0</v>
      </c>
      <c r="U48" s="203">
        <v>1.44</v>
      </c>
      <c r="V48" s="203">
        <v>0.32</v>
      </c>
      <c r="W48" s="203">
        <v>0.48</v>
      </c>
      <c r="X48" s="203">
        <v>2.27</v>
      </c>
      <c r="Y48" s="203">
        <v>0</v>
      </c>
      <c r="Z48" s="203">
        <v>3.41</v>
      </c>
      <c r="AA48" s="203">
        <v>14.41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34.369999999999997</v>
      </c>
      <c r="AH48" s="203">
        <v>0</v>
      </c>
      <c r="AI48" s="203">
        <v>57.43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15.08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54.64</v>
      </c>
      <c r="L49" s="203">
        <v>59.42</v>
      </c>
      <c r="M49" s="203">
        <v>1.1200000000000001</v>
      </c>
      <c r="N49" s="203">
        <v>1.82</v>
      </c>
      <c r="O49" s="203">
        <v>2.57</v>
      </c>
      <c r="P49" s="203">
        <v>0.87</v>
      </c>
      <c r="Q49" s="203">
        <v>0.28999999999999998</v>
      </c>
      <c r="R49" s="203">
        <v>0.65</v>
      </c>
      <c r="S49" s="203">
        <v>0.41</v>
      </c>
      <c r="T49" s="203">
        <v>0</v>
      </c>
      <c r="U49" s="203">
        <v>1.45</v>
      </c>
      <c r="V49" s="203">
        <v>0.32</v>
      </c>
      <c r="W49" s="203">
        <v>0.48</v>
      </c>
      <c r="X49" s="203">
        <v>2.27</v>
      </c>
      <c r="Y49" s="203">
        <v>0</v>
      </c>
      <c r="Z49" s="203">
        <v>3.41</v>
      </c>
      <c r="AA49" s="203">
        <v>14.41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34.369999999999997</v>
      </c>
      <c r="AH49" s="203">
        <v>0</v>
      </c>
      <c r="AI49" s="203">
        <v>57.43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15.08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64.290000000000006</v>
      </c>
      <c r="L50" s="203">
        <v>59.42</v>
      </c>
      <c r="M50" s="203">
        <v>1.1200000000000001</v>
      </c>
      <c r="N50" s="203">
        <v>1.82</v>
      </c>
      <c r="O50" s="203">
        <v>2.57</v>
      </c>
      <c r="P50" s="203">
        <v>0.87</v>
      </c>
      <c r="Q50" s="203">
        <v>0.28999999999999998</v>
      </c>
      <c r="R50" s="203">
        <v>0.65</v>
      </c>
      <c r="S50" s="203">
        <v>0.41</v>
      </c>
      <c r="T50" s="203">
        <v>0</v>
      </c>
      <c r="U50" s="203">
        <v>1.45</v>
      </c>
      <c r="V50" s="203">
        <v>0.32</v>
      </c>
      <c r="W50" s="203">
        <v>0.48</v>
      </c>
      <c r="X50" s="203">
        <v>2.27</v>
      </c>
      <c r="Y50" s="203">
        <v>0</v>
      </c>
      <c r="Z50" s="203">
        <v>3.41</v>
      </c>
      <c r="AA50" s="203">
        <v>14.41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34.369999999999997</v>
      </c>
      <c r="AH50" s="203">
        <v>0</v>
      </c>
      <c r="AI50" s="203">
        <v>57.43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15.08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64.290000000000006</v>
      </c>
      <c r="L51" s="203">
        <v>59.42</v>
      </c>
      <c r="M51" s="203">
        <v>1.1200000000000001</v>
      </c>
      <c r="N51" s="203">
        <v>1.82</v>
      </c>
      <c r="O51" s="203">
        <v>2.57</v>
      </c>
      <c r="P51" s="203">
        <v>0.87</v>
      </c>
      <c r="Q51" s="203">
        <v>0.28999999999999998</v>
      </c>
      <c r="R51" s="203">
        <v>0.65</v>
      </c>
      <c r="S51" s="203">
        <v>0.41</v>
      </c>
      <c r="T51" s="203">
        <v>0</v>
      </c>
      <c r="U51" s="203">
        <v>1.45</v>
      </c>
      <c r="V51" s="203">
        <v>0.32</v>
      </c>
      <c r="W51" s="203">
        <v>0.48</v>
      </c>
      <c r="X51" s="203">
        <v>2.27</v>
      </c>
      <c r="Y51" s="203">
        <v>0</v>
      </c>
      <c r="Z51" s="203">
        <v>2.5499999999999998</v>
      </c>
      <c r="AA51" s="203">
        <v>14.41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34.369999999999997</v>
      </c>
      <c r="AH51" s="203">
        <v>0</v>
      </c>
      <c r="AI51" s="203">
        <v>57.43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15.08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64.290000000000006</v>
      </c>
      <c r="L52" s="203">
        <v>59.42</v>
      </c>
      <c r="M52" s="203">
        <v>1.1200000000000001</v>
      </c>
      <c r="N52" s="203">
        <v>1.82</v>
      </c>
      <c r="O52" s="203">
        <v>2.57</v>
      </c>
      <c r="P52" s="203">
        <v>0.87</v>
      </c>
      <c r="Q52" s="203">
        <v>0.28999999999999998</v>
      </c>
      <c r="R52" s="203">
        <v>0.65</v>
      </c>
      <c r="S52" s="203">
        <v>0.41</v>
      </c>
      <c r="T52" s="203">
        <v>0</v>
      </c>
      <c r="U52" s="203">
        <v>1.45</v>
      </c>
      <c r="V52" s="203">
        <v>0.32</v>
      </c>
      <c r="W52" s="203">
        <v>0.48</v>
      </c>
      <c r="X52" s="203">
        <v>2.27</v>
      </c>
      <c r="Y52" s="203">
        <v>0</v>
      </c>
      <c r="Z52" s="203">
        <v>2.5499999999999998</v>
      </c>
      <c r="AA52" s="203">
        <v>14.41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34.369999999999997</v>
      </c>
      <c r="AH52" s="203">
        <v>0</v>
      </c>
      <c r="AI52" s="203">
        <v>57.43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64.290000000000006</v>
      </c>
      <c r="L53" s="203">
        <v>59.42</v>
      </c>
      <c r="M53" s="203">
        <v>1.1200000000000001</v>
      </c>
      <c r="N53" s="203">
        <v>1.82</v>
      </c>
      <c r="O53" s="203">
        <v>2.57</v>
      </c>
      <c r="P53" s="203">
        <v>0.87</v>
      </c>
      <c r="Q53" s="203">
        <v>0.28999999999999998</v>
      </c>
      <c r="R53" s="203">
        <v>0.65</v>
      </c>
      <c r="S53" s="203">
        <v>0.41</v>
      </c>
      <c r="T53" s="203">
        <v>0</v>
      </c>
      <c r="U53" s="203">
        <v>1.45</v>
      </c>
      <c r="V53" s="203">
        <v>0.32</v>
      </c>
      <c r="W53" s="203">
        <v>0.48</v>
      </c>
      <c r="X53" s="203">
        <v>2.27</v>
      </c>
      <c r="Y53" s="203">
        <v>0</v>
      </c>
      <c r="Z53" s="203">
        <v>3.41</v>
      </c>
      <c r="AA53" s="203">
        <v>14.41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34.369999999999997</v>
      </c>
      <c r="AH53" s="203">
        <v>0</v>
      </c>
      <c r="AI53" s="203">
        <v>57.43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64.290000000000006</v>
      </c>
      <c r="L54" s="203">
        <v>59.42</v>
      </c>
      <c r="M54" s="203">
        <v>1.1200000000000001</v>
      </c>
      <c r="N54" s="203">
        <v>1.82</v>
      </c>
      <c r="O54" s="203">
        <v>2.57</v>
      </c>
      <c r="P54" s="203">
        <v>0.87</v>
      </c>
      <c r="Q54" s="203">
        <v>0.28999999999999998</v>
      </c>
      <c r="R54" s="203">
        <v>0.65</v>
      </c>
      <c r="S54" s="203">
        <v>0.41</v>
      </c>
      <c r="T54" s="203">
        <v>0</v>
      </c>
      <c r="U54" s="203">
        <v>1.45</v>
      </c>
      <c r="V54" s="203">
        <v>0.32</v>
      </c>
      <c r="W54" s="203">
        <v>0.48</v>
      </c>
      <c r="X54" s="203">
        <v>2.27</v>
      </c>
      <c r="Y54" s="203">
        <v>0</v>
      </c>
      <c r="Z54" s="203">
        <v>3.41</v>
      </c>
      <c r="AA54" s="203">
        <v>14.41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34.369999999999997</v>
      </c>
      <c r="AH54" s="203">
        <v>0</v>
      </c>
      <c r="AI54" s="203">
        <v>57.43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64.290000000000006</v>
      </c>
      <c r="L55" s="203">
        <v>59.42</v>
      </c>
      <c r="M55" s="203">
        <v>1.1200000000000001</v>
      </c>
      <c r="N55" s="203">
        <v>1.82</v>
      </c>
      <c r="O55" s="203">
        <v>2.57</v>
      </c>
      <c r="P55" s="203">
        <v>0.87</v>
      </c>
      <c r="Q55" s="203">
        <v>1.52</v>
      </c>
      <c r="R55" s="203">
        <v>0.65</v>
      </c>
      <c r="S55" s="203">
        <v>0.41</v>
      </c>
      <c r="T55" s="203">
        <v>0</v>
      </c>
      <c r="U55" s="203">
        <v>1.45</v>
      </c>
      <c r="V55" s="203">
        <v>0.32</v>
      </c>
      <c r="W55" s="203">
        <v>0.48</v>
      </c>
      <c r="X55" s="203">
        <v>2.27</v>
      </c>
      <c r="Y55" s="203">
        <v>0</v>
      </c>
      <c r="Z55" s="203">
        <v>3.41</v>
      </c>
      <c r="AA55" s="203">
        <v>14.41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34.369999999999997</v>
      </c>
      <c r="AH55" s="203">
        <v>0</v>
      </c>
      <c r="AI55" s="203">
        <v>57.43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64.290000000000006</v>
      </c>
      <c r="L56" s="203">
        <v>59.42</v>
      </c>
      <c r="M56" s="203">
        <v>1.1200000000000001</v>
      </c>
      <c r="N56" s="203">
        <v>1.82</v>
      </c>
      <c r="O56" s="203">
        <v>2.57</v>
      </c>
      <c r="P56" s="203">
        <v>0.87</v>
      </c>
      <c r="Q56" s="203">
        <v>1.52</v>
      </c>
      <c r="R56" s="203">
        <v>0.65</v>
      </c>
      <c r="S56" s="203">
        <v>0.41</v>
      </c>
      <c r="T56" s="203">
        <v>0</v>
      </c>
      <c r="U56" s="203">
        <v>1.45</v>
      </c>
      <c r="V56" s="203">
        <v>0.32</v>
      </c>
      <c r="W56" s="203">
        <v>0.48</v>
      </c>
      <c r="X56" s="203">
        <v>2.27</v>
      </c>
      <c r="Y56" s="203">
        <v>0</v>
      </c>
      <c r="Z56" s="203">
        <v>3.41</v>
      </c>
      <c r="AA56" s="203">
        <v>14.41</v>
      </c>
      <c r="AB56" s="203">
        <v>0</v>
      </c>
      <c r="AC56" s="203">
        <v>22.89</v>
      </c>
      <c r="AD56" s="203">
        <v>0</v>
      </c>
      <c r="AE56" s="203">
        <v>0</v>
      </c>
      <c r="AF56" s="203">
        <v>0</v>
      </c>
      <c r="AG56" s="203">
        <v>34.369999999999997</v>
      </c>
      <c r="AH56" s="203">
        <v>0</v>
      </c>
      <c r="AI56" s="203">
        <v>57.43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76.84</v>
      </c>
      <c r="L57" s="203">
        <v>59.42</v>
      </c>
      <c r="M57" s="203">
        <v>1.1200000000000001</v>
      </c>
      <c r="N57" s="203">
        <v>1.82</v>
      </c>
      <c r="O57" s="203">
        <v>2.57</v>
      </c>
      <c r="P57" s="203">
        <v>0.87</v>
      </c>
      <c r="Q57" s="203">
        <v>1.52</v>
      </c>
      <c r="R57" s="203">
        <v>0.65</v>
      </c>
      <c r="S57" s="203">
        <v>0.41</v>
      </c>
      <c r="T57" s="203">
        <v>0</v>
      </c>
      <c r="U57" s="203">
        <v>1.45</v>
      </c>
      <c r="V57" s="203">
        <v>0.32</v>
      </c>
      <c r="W57" s="203">
        <v>0.48</v>
      </c>
      <c r="X57" s="203">
        <v>2.27</v>
      </c>
      <c r="Y57" s="203">
        <v>0</v>
      </c>
      <c r="Z57" s="203">
        <v>3.41</v>
      </c>
      <c r="AA57" s="203">
        <v>14.41</v>
      </c>
      <c r="AB57" s="203">
        <v>0</v>
      </c>
      <c r="AC57" s="203">
        <v>29.89</v>
      </c>
      <c r="AD57" s="203">
        <v>0</v>
      </c>
      <c r="AE57" s="203">
        <v>0</v>
      </c>
      <c r="AF57" s="203">
        <v>0</v>
      </c>
      <c r="AG57" s="203">
        <v>34.369999999999997</v>
      </c>
      <c r="AH57" s="203">
        <v>0</v>
      </c>
      <c r="AI57" s="203">
        <v>57.43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76.849999999999994</v>
      </c>
      <c r="L58" s="203">
        <v>59.42</v>
      </c>
      <c r="M58" s="203">
        <v>1.1200000000000001</v>
      </c>
      <c r="N58" s="203">
        <v>1.82</v>
      </c>
      <c r="O58" s="203">
        <v>2.57</v>
      </c>
      <c r="P58" s="203">
        <v>0.87</v>
      </c>
      <c r="Q58" s="203">
        <v>1.52</v>
      </c>
      <c r="R58" s="203">
        <v>0.65</v>
      </c>
      <c r="S58" s="203">
        <v>0.41</v>
      </c>
      <c r="T58" s="203">
        <v>0</v>
      </c>
      <c r="U58" s="203">
        <v>1.45</v>
      </c>
      <c r="V58" s="203">
        <v>0.32</v>
      </c>
      <c r="W58" s="203">
        <v>0.48</v>
      </c>
      <c r="X58" s="203">
        <v>2.27</v>
      </c>
      <c r="Y58" s="203">
        <v>0</v>
      </c>
      <c r="Z58" s="203">
        <v>3.41</v>
      </c>
      <c r="AA58" s="203">
        <v>14.41</v>
      </c>
      <c r="AB58" s="203">
        <v>0</v>
      </c>
      <c r="AC58" s="203">
        <v>29.89</v>
      </c>
      <c r="AD58" s="203">
        <v>0</v>
      </c>
      <c r="AE58" s="203">
        <v>0</v>
      </c>
      <c r="AF58" s="203">
        <v>0</v>
      </c>
      <c r="AG58" s="203">
        <v>34.369999999999997</v>
      </c>
      <c r="AH58" s="203">
        <v>0</v>
      </c>
      <c r="AI58" s="203">
        <v>57.43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64.290000000000006</v>
      </c>
      <c r="L59" s="203">
        <v>59.42</v>
      </c>
      <c r="M59" s="203">
        <v>1.1200000000000001</v>
      </c>
      <c r="N59" s="203">
        <v>1.82</v>
      </c>
      <c r="O59" s="203">
        <v>2.57</v>
      </c>
      <c r="P59" s="203">
        <v>0.87</v>
      </c>
      <c r="Q59" s="203">
        <v>0.34</v>
      </c>
      <c r="R59" s="203">
        <v>0.65</v>
      </c>
      <c r="S59" s="203">
        <v>0.41</v>
      </c>
      <c r="T59" s="203">
        <v>0</v>
      </c>
      <c r="U59" s="203">
        <v>1.45</v>
      </c>
      <c r="V59" s="203">
        <v>0.32</v>
      </c>
      <c r="W59" s="203">
        <v>0.48</v>
      </c>
      <c r="X59" s="203">
        <v>2.27</v>
      </c>
      <c r="Y59" s="203">
        <v>0</v>
      </c>
      <c r="Z59" s="203">
        <v>3.41</v>
      </c>
      <c r="AA59" s="203">
        <v>14.41</v>
      </c>
      <c r="AB59" s="203">
        <v>0</v>
      </c>
      <c r="AC59" s="203">
        <v>31.43</v>
      </c>
      <c r="AD59" s="203">
        <v>0</v>
      </c>
      <c r="AE59" s="203">
        <v>0</v>
      </c>
      <c r="AF59" s="203">
        <v>0</v>
      </c>
      <c r="AG59" s="203">
        <v>34.369999999999997</v>
      </c>
      <c r="AH59" s="203">
        <v>0</v>
      </c>
      <c r="AI59" s="203">
        <v>57.43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64.290000000000006</v>
      </c>
      <c r="L60" s="203">
        <v>59.42</v>
      </c>
      <c r="M60" s="203">
        <v>1.1200000000000001</v>
      </c>
      <c r="N60" s="203">
        <v>1.82</v>
      </c>
      <c r="O60" s="203">
        <v>2.57</v>
      </c>
      <c r="P60" s="203">
        <v>0.87</v>
      </c>
      <c r="Q60" s="203">
        <v>0.34</v>
      </c>
      <c r="R60" s="203">
        <v>0.65</v>
      </c>
      <c r="S60" s="203">
        <v>0.41</v>
      </c>
      <c r="T60" s="203">
        <v>0</v>
      </c>
      <c r="U60" s="203">
        <v>1.45</v>
      </c>
      <c r="V60" s="203">
        <v>0.32</v>
      </c>
      <c r="W60" s="203">
        <v>0.48</v>
      </c>
      <c r="X60" s="203">
        <v>2.27</v>
      </c>
      <c r="Y60" s="203">
        <v>0</v>
      </c>
      <c r="Z60" s="203">
        <v>3.41</v>
      </c>
      <c r="AA60" s="203">
        <v>14.41</v>
      </c>
      <c r="AB60" s="203">
        <v>0</v>
      </c>
      <c r="AC60" s="203">
        <v>31.43</v>
      </c>
      <c r="AD60" s="203">
        <v>0</v>
      </c>
      <c r="AE60" s="203">
        <v>0</v>
      </c>
      <c r="AF60" s="203">
        <v>0</v>
      </c>
      <c r="AG60" s="203">
        <v>34.369999999999997</v>
      </c>
      <c r="AH60" s="203">
        <v>0</v>
      </c>
      <c r="AI60" s="203">
        <v>57.43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49.81</v>
      </c>
      <c r="L61" s="203">
        <v>59.42</v>
      </c>
      <c r="M61" s="203">
        <v>1.1200000000000001</v>
      </c>
      <c r="N61" s="203">
        <v>1.82</v>
      </c>
      <c r="O61" s="203">
        <v>2.57</v>
      </c>
      <c r="P61" s="203">
        <v>0.87</v>
      </c>
      <c r="Q61" s="203">
        <v>0.34</v>
      </c>
      <c r="R61" s="203">
        <v>0.65</v>
      </c>
      <c r="S61" s="203">
        <v>0.41</v>
      </c>
      <c r="T61" s="203">
        <v>0</v>
      </c>
      <c r="U61" s="203">
        <v>1.45</v>
      </c>
      <c r="V61" s="203">
        <v>0.32</v>
      </c>
      <c r="W61" s="203">
        <v>0.48</v>
      </c>
      <c r="X61" s="203">
        <v>2.27</v>
      </c>
      <c r="Y61" s="203">
        <v>0</v>
      </c>
      <c r="Z61" s="203">
        <v>3.41</v>
      </c>
      <c r="AA61" s="203">
        <v>14.41</v>
      </c>
      <c r="AB61" s="203">
        <v>0</v>
      </c>
      <c r="AC61" s="203">
        <v>29.89</v>
      </c>
      <c r="AD61" s="203">
        <v>0</v>
      </c>
      <c r="AE61" s="203">
        <v>0</v>
      </c>
      <c r="AF61" s="203">
        <v>0</v>
      </c>
      <c r="AG61" s="203">
        <v>34.369999999999997</v>
      </c>
      <c r="AH61" s="203">
        <v>0</v>
      </c>
      <c r="AI61" s="203">
        <v>57.43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35.340000000000003</v>
      </c>
      <c r="L62" s="203">
        <v>59.42</v>
      </c>
      <c r="M62" s="203">
        <v>1.1200000000000001</v>
      </c>
      <c r="N62" s="203">
        <v>1.82</v>
      </c>
      <c r="O62" s="203">
        <v>2.57</v>
      </c>
      <c r="P62" s="203">
        <v>0.87</v>
      </c>
      <c r="Q62" s="203">
        <v>0.34</v>
      </c>
      <c r="R62" s="203">
        <v>0.65</v>
      </c>
      <c r="S62" s="203">
        <v>0.41</v>
      </c>
      <c r="T62" s="203">
        <v>0</v>
      </c>
      <c r="U62" s="203">
        <v>1.45</v>
      </c>
      <c r="V62" s="203">
        <v>0.32</v>
      </c>
      <c r="W62" s="203">
        <v>0.48</v>
      </c>
      <c r="X62" s="203">
        <v>2.27</v>
      </c>
      <c r="Y62" s="203">
        <v>0</v>
      </c>
      <c r="Z62" s="203">
        <v>3.41</v>
      </c>
      <c r="AA62" s="203">
        <v>14.41</v>
      </c>
      <c r="AB62" s="203">
        <v>0</v>
      </c>
      <c r="AC62" s="203">
        <v>29.89</v>
      </c>
      <c r="AD62" s="203">
        <v>0</v>
      </c>
      <c r="AE62" s="203">
        <v>0</v>
      </c>
      <c r="AF62" s="203">
        <v>0</v>
      </c>
      <c r="AG62" s="203">
        <v>34.369999999999997</v>
      </c>
      <c r="AH62" s="203">
        <v>0</v>
      </c>
      <c r="AI62" s="203">
        <v>57.43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15.45</v>
      </c>
      <c r="D63" s="203">
        <v>3.23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5.63</v>
      </c>
      <c r="L63" s="203">
        <v>59.42</v>
      </c>
      <c r="M63" s="203">
        <v>1.1200000000000001</v>
      </c>
      <c r="N63" s="203">
        <v>1.82</v>
      </c>
      <c r="O63" s="203">
        <v>2.57</v>
      </c>
      <c r="P63" s="203">
        <v>0.87</v>
      </c>
      <c r="Q63" s="203">
        <v>0.34</v>
      </c>
      <c r="R63" s="203">
        <v>0.65</v>
      </c>
      <c r="S63" s="203">
        <v>0.41</v>
      </c>
      <c r="T63" s="203">
        <v>0</v>
      </c>
      <c r="U63" s="203">
        <v>1.45</v>
      </c>
      <c r="V63" s="203">
        <v>0.32</v>
      </c>
      <c r="W63" s="203">
        <v>0.48</v>
      </c>
      <c r="X63" s="203">
        <v>2.27</v>
      </c>
      <c r="Y63" s="203">
        <v>0</v>
      </c>
      <c r="Z63" s="203">
        <v>3.41</v>
      </c>
      <c r="AA63" s="203">
        <v>14.41</v>
      </c>
      <c r="AB63" s="203">
        <v>0</v>
      </c>
      <c r="AC63" s="203">
        <v>29.89</v>
      </c>
      <c r="AD63" s="203">
        <v>0</v>
      </c>
      <c r="AE63" s="203">
        <v>0</v>
      </c>
      <c r="AF63" s="203">
        <v>0</v>
      </c>
      <c r="AG63" s="203">
        <v>34.369999999999997</v>
      </c>
      <c r="AH63" s="203">
        <v>0</v>
      </c>
      <c r="AI63" s="203">
        <v>57.43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15.45</v>
      </c>
      <c r="D64" s="203">
        <v>3.23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5.63</v>
      </c>
      <c r="L64" s="203">
        <v>59.42</v>
      </c>
      <c r="M64" s="203">
        <v>1.1200000000000001</v>
      </c>
      <c r="N64" s="203">
        <v>1.82</v>
      </c>
      <c r="O64" s="203">
        <v>2.57</v>
      </c>
      <c r="P64" s="203">
        <v>0.87</v>
      </c>
      <c r="Q64" s="203">
        <v>0.34</v>
      </c>
      <c r="R64" s="203">
        <v>0.65</v>
      </c>
      <c r="S64" s="203">
        <v>0.41</v>
      </c>
      <c r="T64" s="203">
        <v>0</v>
      </c>
      <c r="U64" s="203">
        <v>1.45</v>
      </c>
      <c r="V64" s="203">
        <v>0.32</v>
      </c>
      <c r="W64" s="203">
        <v>0.48</v>
      </c>
      <c r="X64" s="203">
        <v>2.27</v>
      </c>
      <c r="Y64" s="203">
        <v>0</v>
      </c>
      <c r="Z64" s="203">
        <v>3.41</v>
      </c>
      <c r="AA64" s="203">
        <v>14.41</v>
      </c>
      <c r="AB64" s="203">
        <v>0</v>
      </c>
      <c r="AC64" s="203">
        <v>29.89</v>
      </c>
      <c r="AD64" s="203">
        <v>0</v>
      </c>
      <c r="AE64" s="203">
        <v>0</v>
      </c>
      <c r="AF64" s="203">
        <v>0</v>
      </c>
      <c r="AG64" s="203">
        <v>34.369999999999997</v>
      </c>
      <c r="AH64" s="203">
        <v>0</v>
      </c>
      <c r="AI64" s="203">
        <v>57.43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15.45</v>
      </c>
      <c r="D65" s="203">
        <v>3.23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5.63</v>
      </c>
      <c r="L65" s="203">
        <v>4.4400000000000004</v>
      </c>
      <c r="M65" s="203">
        <v>1.1200000000000001</v>
      </c>
      <c r="N65" s="203">
        <v>1.82</v>
      </c>
      <c r="O65" s="203">
        <v>2.57</v>
      </c>
      <c r="P65" s="203">
        <v>0.87</v>
      </c>
      <c r="Q65" s="203">
        <v>0.34</v>
      </c>
      <c r="R65" s="203">
        <v>0.65</v>
      </c>
      <c r="S65" s="203">
        <v>0.41</v>
      </c>
      <c r="T65" s="203">
        <v>0</v>
      </c>
      <c r="U65" s="203">
        <v>1.45</v>
      </c>
      <c r="V65" s="203">
        <v>0.32</v>
      </c>
      <c r="W65" s="203">
        <v>0.48</v>
      </c>
      <c r="X65" s="203">
        <v>2.27</v>
      </c>
      <c r="Y65" s="203">
        <v>0</v>
      </c>
      <c r="Z65" s="203">
        <v>3.41</v>
      </c>
      <c r="AA65" s="203">
        <v>1.05</v>
      </c>
      <c r="AB65" s="203">
        <v>0</v>
      </c>
      <c r="AC65" s="203">
        <v>29.89</v>
      </c>
      <c r="AD65" s="203">
        <v>0</v>
      </c>
      <c r="AE65" s="203">
        <v>0</v>
      </c>
      <c r="AF65" s="203">
        <v>0</v>
      </c>
      <c r="AG65" s="203">
        <v>34.369999999999997</v>
      </c>
      <c r="AH65" s="203">
        <v>0</v>
      </c>
      <c r="AI65" s="203">
        <v>57.43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15.45</v>
      </c>
      <c r="D66" s="203">
        <v>3.23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5.63</v>
      </c>
      <c r="L66" s="203">
        <v>4.4400000000000004</v>
      </c>
      <c r="M66" s="203">
        <v>1.1200000000000001</v>
      </c>
      <c r="N66" s="203">
        <v>1.82</v>
      </c>
      <c r="O66" s="203">
        <v>2.57</v>
      </c>
      <c r="P66" s="203">
        <v>0.87</v>
      </c>
      <c r="Q66" s="203">
        <v>0.34</v>
      </c>
      <c r="R66" s="203">
        <v>0.65</v>
      </c>
      <c r="S66" s="203">
        <v>0.41</v>
      </c>
      <c r="T66" s="203">
        <v>0</v>
      </c>
      <c r="U66" s="203">
        <v>1.45</v>
      </c>
      <c r="V66" s="203">
        <v>0.32</v>
      </c>
      <c r="W66" s="203">
        <v>0.48</v>
      </c>
      <c r="X66" s="203">
        <v>2.27</v>
      </c>
      <c r="Y66" s="203">
        <v>0</v>
      </c>
      <c r="Z66" s="203">
        <v>3.41</v>
      </c>
      <c r="AA66" s="203">
        <v>1.05</v>
      </c>
      <c r="AB66" s="203">
        <v>0</v>
      </c>
      <c r="AC66" s="203">
        <v>29.89</v>
      </c>
      <c r="AD66" s="203">
        <v>0</v>
      </c>
      <c r="AE66" s="203">
        <v>0</v>
      </c>
      <c r="AF66" s="203">
        <v>0</v>
      </c>
      <c r="AG66" s="203">
        <v>34.369999999999997</v>
      </c>
      <c r="AH66" s="203">
        <v>0</v>
      </c>
      <c r="AI66" s="203">
        <v>57.43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15.45</v>
      </c>
      <c r="D67" s="203">
        <v>3.23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1.2</v>
      </c>
      <c r="K67" s="203">
        <v>5.63</v>
      </c>
      <c r="L67" s="203">
        <v>4.4400000000000004</v>
      </c>
      <c r="M67" s="203">
        <v>1.1200000000000001</v>
      </c>
      <c r="N67" s="203">
        <v>1.82</v>
      </c>
      <c r="O67" s="203">
        <v>2.57</v>
      </c>
      <c r="P67" s="203">
        <v>0.89</v>
      </c>
      <c r="Q67" s="203">
        <v>0.34</v>
      </c>
      <c r="R67" s="203">
        <v>0.65</v>
      </c>
      <c r="S67" s="203">
        <v>0.41</v>
      </c>
      <c r="T67" s="203">
        <v>0</v>
      </c>
      <c r="U67" s="203">
        <v>1.45</v>
      </c>
      <c r="V67" s="203">
        <v>0.32</v>
      </c>
      <c r="W67" s="203">
        <v>0.48</v>
      </c>
      <c r="X67" s="203">
        <v>2.27</v>
      </c>
      <c r="Y67" s="203">
        <v>0</v>
      </c>
      <c r="Z67" s="203">
        <v>3.41</v>
      </c>
      <c r="AA67" s="203">
        <v>1.05</v>
      </c>
      <c r="AB67" s="203">
        <v>0</v>
      </c>
      <c r="AC67" s="203">
        <v>29.89</v>
      </c>
      <c r="AD67" s="203">
        <v>0</v>
      </c>
      <c r="AE67" s="203">
        <v>0</v>
      </c>
      <c r="AF67" s="203">
        <v>0</v>
      </c>
      <c r="AG67" s="203">
        <v>34.369999999999997</v>
      </c>
      <c r="AH67" s="203">
        <v>0</v>
      </c>
      <c r="AI67" s="203">
        <v>57.43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15.45</v>
      </c>
      <c r="D68" s="203">
        <v>3.23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1.2</v>
      </c>
      <c r="K68" s="203">
        <v>5.63</v>
      </c>
      <c r="L68" s="203">
        <v>4.4400000000000004</v>
      </c>
      <c r="M68" s="203">
        <v>1.1200000000000001</v>
      </c>
      <c r="N68" s="203">
        <v>1.82</v>
      </c>
      <c r="O68" s="203">
        <v>2.57</v>
      </c>
      <c r="P68" s="203">
        <v>0.9</v>
      </c>
      <c r="Q68" s="203">
        <v>0.33</v>
      </c>
      <c r="R68" s="203">
        <v>0.65</v>
      </c>
      <c r="S68" s="203">
        <v>0.41</v>
      </c>
      <c r="T68" s="203">
        <v>0</v>
      </c>
      <c r="U68" s="203">
        <v>1.45</v>
      </c>
      <c r="V68" s="203">
        <v>0.32</v>
      </c>
      <c r="W68" s="203">
        <v>0.48</v>
      </c>
      <c r="X68" s="203">
        <v>2.27</v>
      </c>
      <c r="Y68" s="203">
        <v>0</v>
      </c>
      <c r="Z68" s="203">
        <v>3.41</v>
      </c>
      <c r="AA68" s="203">
        <v>1.05</v>
      </c>
      <c r="AB68" s="203">
        <v>0</v>
      </c>
      <c r="AC68" s="203">
        <v>29.89</v>
      </c>
      <c r="AD68" s="203">
        <v>0</v>
      </c>
      <c r="AE68" s="203">
        <v>0</v>
      </c>
      <c r="AF68" s="203">
        <v>0</v>
      </c>
      <c r="AG68" s="203">
        <v>34.369999999999997</v>
      </c>
      <c r="AH68" s="203">
        <v>0</v>
      </c>
      <c r="AI68" s="203">
        <v>57.43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15.45</v>
      </c>
      <c r="D69" s="203">
        <v>3.23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0.96</v>
      </c>
      <c r="K69" s="203">
        <v>5.63</v>
      </c>
      <c r="L69" s="203">
        <v>4.4400000000000004</v>
      </c>
      <c r="M69" s="203">
        <v>1.1200000000000001</v>
      </c>
      <c r="N69" s="203">
        <v>1.82</v>
      </c>
      <c r="O69" s="203">
        <v>2.57</v>
      </c>
      <c r="P69" s="203">
        <v>1.99</v>
      </c>
      <c r="Q69" s="203">
        <v>0.33</v>
      </c>
      <c r="R69" s="203">
        <v>0.65</v>
      </c>
      <c r="S69" s="203">
        <v>0.41</v>
      </c>
      <c r="T69" s="203">
        <v>0</v>
      </c>
      <c r="U69" s="203">
        <v>1.45</v>
      </c>
      <c r="V69" s="203">
        <v>0.32</v>
      </c>
      <c r="W69" s="203">
        <v>0.48</v>
      </c>
      <c r="X69" s="203">
        <v>2.27</v>
      </c>
      <c r="Y69" s="203">
        <v>0</v>
      </c>
      <c r="Z69" s="203">
        <v>3.41</v>
      </c>
      <c r="AA69" s="203">
        <v>1.05</v>
      </c>
      <c r="AB69" s="203">
        <v>0</v>
      </c>
      <c r="AC69" s="203">
        <v>29.89</v>
      </c>
      <c r="AD69" s="203">
        <v>0</v>
      </c>
      <c r="AE69" s="203">
        <v>0</v>
      </c>
      <c r="AF69" s="203">
        <v>0</v>
      </c>
      <c r="AG69" s="203">
        <v>34.369999999999997</v>
      </c>
      <c r="AH69" s="203">
        <v>0</v>
      </c>
      <c r="AI69" s="203">
        <v>57.43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15.45</v>
      </c>
      <c r="D70" s="203">
        <v>3.23</v>
      </c>
      <c r="E70" s="203">
        <v>0</v>
      </c>
      <c r="F70" s="203">
        <v>23.37</v>
      </c>
      <c r="G70" s="203">
        <v>7.15</v>
      </c>
      <c r="H70" s="203">
        <v>0</v>
      </c>
      <c r="I70" s="203">
        <v>24.55</v>
      </c>
      <c r="J70" s="203">
        <v>0.96</v>
      </c>
      <c r="K70" s="203">
        <v>5.63</v>
      </c>
      <c r="L70" s="203">
        <v>4.4400000000000004</v>
      </c>
      <c r="M70" s="203">
        <v>1.1200000000000001</v>
      </c>
      <c r="N70" s="203">
        <v>1.82</v>
      </c>
      <c r="O70" s="203">
        <v>2.57</v>
      </c>
      <c r="P70" s="203">
        <v>2.2799999999999998</v>
      </c>
      <c r="Q70" s="203">
        <v>0.33</v>
      </c>
      <c r="R70" s="203">
        <v>0.65</v>
      </c>
      <c r="S70" s="203">
        <v>0.41</v>
      </c>
      <c r="T70" s="203">
        <v>0</v>
      </c>
      <c r="U70" s="203">
        <v>1.45</v>
      </c>
      <c r="V70" s="203">
        <v>0.32</v>
      </c>
      <c r="W70" s="203">
        <v>0.48</v>
      </c>
      <c r="X70" s="203">
        <v>2.27</v>
      </c>
      <c r="Y70" s="203">
        <v>0</v>
      </c>
      <c r="Z70" s="203">
        <v>3.41</v>
      </c>
      <c r="AA70" s="203">
        <v>1.05</v>
      </c>
      <c r="AB70" s="203">
        <v>0</v>
      </c>
      <c r="AC70" s="203">
        <v>21.97</v>
      </c>
      <c r="AD70" s="203">
        <v>0</v>
      </c>
      <c r="AE70" s="203">
        <v>0</v>
      </c>
      <c r="AF70" s="203">
        <v>0</v>
      </c>
      <c r="AG70" s="203">
        <v>34.369999999999997</v>
      </c>
      <c r="AH70" s="203">
        <v>0</v>
      </c>
      <c r="AI70" s="203">
        <v>57.43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15.54</v>
      </c>
      <c r="D71" s="203">
        <v>3.23</v>
      </c>
      <c r="E71" s="203">
        <v>0</v>
      </c>
      <c r="F71" s="203">
        <v>23.37</v>
      </c>
      <c r="G71" s="203">
        <v>7.15</v>
      </c>
      <c r="H71" s="203">
        <v>0</v>
      </c>
      <c r="I71" s="203">
        <v>24.55</v>
      </c>
      <c r="J71" s="203">
        <v>0.96</v>
      </c>
      <c r="K71" s="203">
        <v>5.63</v>
      </c>
      <c r="L71" s="203">
        <v>4.4400000000000004</v>
      </c>
      <c r="M71" s="203">
        <v>1.1200000000000001</v>
      </c>
      <c r="N71" s="203">
        <v>1.82</v>
      </c>
      <c r="O71" s="203">
        <v>2.57</v>
      </c>
      <c r="P71" s="203">
        <v>3.02</v>
      </c>
      <c r="Q71" s="203">
        <v>0.33</v>
      </c>
      <c r="R71" s="203">
        <v>0.65</v>
      </c>
      <c r="S71" s="203">
        <v>0.41</v>
      </c>
      <c r="T71" s="203">
        <v>0</v>
      </c>
      <c r="U71" s="203">
        <v>1.45</v>
      </c>
      <c r="V71" s="203">
        <v>0.32</v>
      </c>
      <c r="W71" s="203">
        <v>0.48</v>
      </c>
      <c r="X71" s="203">
        <v>2.27</v>
      </c>
      <c r="Y71" s="203">
        <v>0</v>
      </c>
      <c r="Z71" s="203">
        <v>3.41</v>
      </c>
      <c r="AA71" s="203">
        <v>1.05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34.369999999999997</v>
      </c>
      <c r="AH71" s="203">
        <v>0</v>
      </c>
      <c r="AI71" s="203">
        <v>57.43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15.54</v>
      </c>
      <c r="D72" s="203">
        <v>3.23</v>
      </c>
      <c r="E72" s="203">
        <v>0</v>
      </c>
      <c r="F72" s="203">
        <v>23.37</v>
      </c>
      <c r="G72" s="203">
        <v>7.15</v>
      </c>
      <c r="H72" s="203">
        <v>0</v>
      </c>
      <c r="I72" s="203">
        <v>24.55</v>
      </c>
      <c r="J72" s="203">
        <v>0.96</v>
      </c>
      <c r="K72" s="203">
        <v>5.63</v>
      </c>
      <c r="L72" s="203">
        <v>4.4400000000000004</v>
      </c>
      <c r="M72" s="203">
        <v>1.1200000000000001</v>
      </c>
      <c r="N72" s="203">
        <v>1.82</v>
      </c>
      <c r="O72" s="203">
        <v>2.57</v>
      </c>
      <c r="P72" s="203">
        <v>3.32</v>
      </c>
      <c r="Q72" s="203">
        <v>0.33</v>
      </c>
      <c r="R72" s="203">
        <v>0.65</v>
      </c>
      <c r="S72" s="203">
        <v>0.41</v>
      </c>
      <c r="T72" s="203">
        <v>0</v>
      </c>
      <c r="U72" s="203">
        <v>1.45</v>
      </c>
      <c r="V72" s="203">
        <v>0.32</v>
      </c>
      <c r="W72" s="203">
        <v>0.48</v>
      </c>
      <c r="X72" s="203">
        <v>2.27</v>
      </c>
      <c r="Y72" s="203">
        <v>0</v>
      </c>
      <c r="Z72" s="203">
        <v>3.41</v>
      </c>
      <c r="AA72" s="203">
        <v>1.05</v>
      </c>
      <c r="AB72" s="203">
        <v>0</v>
      </c>
      <c r="AC72" s="203">
        <v>21.97</v>
      </c>
      <c r="AD72" s="203">
        <v>0</v>
      </c>
      <c r="AE72" s="203">
        <v>0</v>
      </c>
      <c r="AF72" s="203">
        <v>0</v>
      </c>
      <c r="AG72" s="203">
        <v>34.369999999999997</v>
      </c>
      <c r="AH72" s="203">
        <v>0</v>
      </c>
      <c r="AI72" s="203">
        <v>57.43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15.54</v>
      </c>
      <c r="D73" s="203">
        <v>3.23</v>
      </c>
      <c r="E73" s="203">
        <v>0</v>
      </c>
      <c r="F73" s="203">
        <v>23.37</v>
      </c>
      <c r="G73" s="203">
        <v>7.15</v>
      </c>
      <c r="H73" s="203">
        <v>0</v>
      </c>
      <c r="I73" s="203">
        <v>24.55</v>
      </c>
      <c r="J73" s="203">
        <v>0.96</v>
      </c>
      <c r="K73" s="203">
        <v>5.63</v>
      </c>
      <c r="L73" s="203">
        <v>4.4400000000000004</v>
      </c>
      <c r="M73" s="203">
        <v>1.1200000000000001</v>
      </c>
      <c r="N73" s="203">
        <v>1.82</v>
      </c>
      <c r="O73" s="203">
        <v>2.57</v>
      </c>
      <c r="P73" s="203">
        <v>3.58</v>
      </c>
      <c r="Q73" s="203">
        <v>0.33</v>
      </c>
      <c r="R73" s="203">
        <v>0.65</v>
      </c>
      <c r="S73" s="203">
        <v>0.41</v>
      </c>
      <c r="T73" s="203">
        <v>0</v>
      </c>
      <c r="U73" s="203">
        <v>1.45</v>
      </c>
      <c r="V73" s="203">
        <v>0.32</v>
      </c>
      <c r="W73" s="203">
        <v>0.48</v>
      </c>
      <c r="X73" s="203">
        <v>2.27</v>
      </c>
      <c r="Y73" s="203">
        <v>0</v>
      </c>
      <c r="Z73" s="203">
        <v>3.41</v>
      </c>
      <c r="AA73" s="203">
        <v>1.05</v>
      </c>
      <c r="AB73" s="203">
        <v>0</v>
      </c>
      <c r="AC73" s="203">
        <v>21.97</v>
      </c>
      <c r="AD73" s="203">
        <v>0</v>
      </c>
      <c r="AE73" s="203">
        <v>0</v>
      </c>
      <c r="AF73" s="203">
        <v>0</v>
      </c>
      <c r="AG73" s="203">
        <v>34.369999999999997</v>
      </c>
      <c r="AH73" s="203">
        <v>0</v>
      </c>
      <c r="AI73" s="203">
        <v>57.43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15.54</v>
      </c>
      <c r="D74" s="203">
        <v>3.23</v>
      </c>
      <c r="E74" s="203">
        <v>0</v>
      </c>
      <c r="F74" s="203">
        <v>23.37</v>
      </c>
      <c r="G74" s="203">
        <v>7.15</v>
      </c>
      <c r="H74" s="203">
        <v>0</v>
      </c>
      <c r="I74" s="203">
        <v>24.55</v>
      </c>
      <c r="J74" s="203">
        <v>0.96</v>
      </c>
      <c r="K74" s="203">
        <v>5.63</v>
      </c>
      <c r="L74" s="203">
        <v>4.4400000000000004</v>
      </c>
      <c r="M74" s="203">
        <v>1.1200000000000001</v>
      </c>
      <c r="N74" s="203">
        <v>1.82</v>
      </c>
      <c r="O74" s="203">
        <v>2.57</v>
      </c>
      <c r="P74" s="203">
        <v>3.58</v>
      </c>
      <c r="Q74" s="203">
        <v>0.33</v>
      </c>
      <c r="R74" s="203">
        <v>0.65</v>
      </c>
      <c r="S74" s="203">
        <v>0.41</v>
      </c>
      <c r="T74" s="203">
        <v>0</v>
      </c>
      <c r="U74" s="203">
        <v>1.45</v>
      </c>
      <c r="V74" s="203">
        <v>0.32</v>
      </c>
      <c r="W74" s="203">
        <v>0.48</v>
      </c>
      <c r="X74" s="203">
        <v>2.27</v>
      </c>
      <c r="Y74" s="203">
        <v>0</v>
      </c>
      <c r="Z74" s="203">
        <v>3.41</v>
      </c>
      <c r="AA74" s="203">
        <v>1.05</v>
      </c>
      <c r="AB74" s="203">
        <v>0</v>
      </c>
      <c r="AC74" s="203">
        <v>21.32</v>
      </c>
      <c r="AD74" s="203">
        <v>0</v>
      </c>
      <c r="AE74" s="203">
        <v>0</v>
      </c>
      <c r="AF74" s="203">
        <v>0</v>
      </c>
      <c r="AG74" s="203">
        <v>34.369999999999997</v>
      </c>
      <c r="AH74" s="203">
        <v>0</v>
      </c>
      <c r="AI74" s="203">
        <v>57.43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15.54</v>
      </c>
      <c r="D75" s="203">
        <v>3.23</v>
      </c>
      <c r="E75" s="203">
        <v>0</v>
      </c>
      <c r="F75" s="203">
        <v>23.37</v>
      </c>
      <c r="G75" s="203">
        <v>7.15</v>
      </c>
      <c r="H75" s="203">
        <v>0</v>
      </c>
      <c r="I75" s="203">
        <v>24.55</v>
      </c>
      <c r="J75" s="203">
        <v>0.96</v>
      </c>
      <c r="K75" s="203">
        <v>5.63</v>
      </c>
      <c r="L75" s="203">
        <v>4.4400000000000004</v>
      </c>
      <c r="M75" s="203">
        <v>1.1200000000000001</v>
      </c>
      <c r="N75" s="203">
        <v>1.82</v>
      </c>
      <c r="O75" s="203">
        <v>2.57</v>
      </c>
      <c r="P75" s="203">
        <v>0.96</v>
      </c>
      <c r="Q75" s="203">
        <v>0.33</v>
      </c>
      <c r="R75" s="203">
        <v>0.65</v>
      </c>
      <c r="S75" s="203">
        <v>0.41</v>
      </c>
      <c r="T75" s="203">
        <v>0</v>
      </c>
      <c r="U75" s="203">
        <v>1.45</v>
      </c>
      <c r="V75" s="203">
        <v>0.32</v>
      </c>
      <c r="W75" s="203">
        <v>0.48</v>
      </c>
      <c r="X75" s="203">
        <v>2.27</v>
      </c>
      <c r="Y75" s="203">
        <v>0</v>
      </c>
      <c r="Z75" s="203">
        <v>2.09</v>
      </c>
      <c r="AA75" s="203">
        <v>1.05</v>
      </c>
      <c r="AB75" s="203">
        <v>0</v>
      </c>
      <c r="AC75" s="203">
        <v>31.06</v>
      </c>
      <c r="AD75" s="203">
        <v>0</v>
      </c>
      <c r="AE75" s="203">
        <v>0</v>
      </c>
      <c r="AF75" s="203">
        <v>0</v>
      </c>
      <c r="AG75" s="203">
        <v>34.369999999999997</v>
      </c>
      <c r="AH75" s="203">
        <v>0</v>
      </c>
      <c r="AI75" s="203">
        <v>57.43</v>
      </c>
      <c r="AJ75" s="203">
        <v>0</v>
      </c>
      <c r="AK75" s="203">
        <v>-43.25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15.54</v>
      </c>
      <c r="D76" s="203">
        <v>3.23</v>
      </c>
      <c r="E76" s="203">
        <v>0</v>
      </c>
      <c r="F76" s="203">
        <v>23.37</v>
      </c>
      <c r="G76" s="203">
        <v>7.15</v>
      </c>
      <c r="H76" s="203">
        <v>0</v>
      </c>
      <c r="I76" s="203">
        <v>24.55</v>
      </c>
      <c r="J76" s="203">
        <v>0.96</v>
      </c>
      <c r="K76" s="203">
        <v>5.63</v>
      </c>
      <c r="L76" s="203">
        <v>4.4400000000000004</v>
      </c>
      <c r="M76" s="203">
        <v>1.1200000000000001</v>
      </c>
      <c r="N76" s="203">
        <v>1.82</v>
      </c>
      <c r="O76" s="203">
        <v>2.57</v>
      </c>
      <c r="P76" s="203">
        <v>0.96</v>
      </c>
      <c r="Q76" s="203">
        <v>0.33</v>
      </c>
      <c r="R76" s="203">
        <v>0.65</v>
      </c>
      <c r="S76" s="203">
        <v>0.41</v>
      </c>
      <c r="T76" s="203">
        <v>0</v>
      </c>
      <c r="U76" s="203">
        <v>1.45</v>
      </c>
      <c r="V76" s="203">
        <v>0.32</v>
      </c>
      <c r="W76" s="203">
        <v>0.48</v>
      </c>
      <c r="X76" s="203">
        <v>2.27</v>
      </c>
      <c r="Y76" s="203">
        <v>0</v>
      </c>
      <c r="Z76" s="203">
        <v>2.09</v>
      </c>
      <c r="AA76" s="203">
        <v>1.05</v>
      </c>
      <c r="AB76" s="203">
        <v>0</v>
      </c>
      <c r="AC76" s="203">
        <v>31.06</v>
      </c>
      <c r="AD76" s="203">
        <v>0</v>
      </c>
      <c r="AE76" s="203">
        <v>0</v>
      </c>
      <c r="AF76" s="203">
        <v>0</v>
      </c>
      <c r="AG76" s="203">
        <v>34.369999999999997</v>
      </c>
      <c r="AH76" s="203">
        <v>0</v>
      </c>
      <c r="AI76" s="203">
        <v>57.43</v>
      </c>
      <c r="AJ76" s="203">
        <v>0</v>
      </c>
      <c r="AK76" s="203">
        <v>-43.93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15.54</v>
      </c>
      <c r="D77" s="203">
        <v>3.23</v>
      </c>
      <c r="E77" s="203">
        <v>0</v>
      </c>
      <c r="F77" s="203">
        <v>23.37</v>
      </c>
      <c r="G77" s="203">
        <v>7.15</v>
      </c>
      <c r="H77" s="203">
        <v>0</v>
      </c>
      <c r="I77" s="203">
        <v>24.55</v>
      </c>
      <c r="J77" s="203">
        <v>0.96</v>
      </c>
      <c r="K77" s="203">
        <v>5.63</v>
      </c>
      <c r="L77" s="203">
        <v>4.4400000000000004</v>
      </c>
      <c r="M77" s="203">
        <v>1.1200000000000001</v>
      </c>
      <c r="N77" s="203">
        <v>1.82</v>
      </c>
      <c r="O77" s="203">
        <v>2.57</v>
      </c>
      <c r="P77" s="203">
        <v>0.96</v>
      </c>
      <c r="Q77" s="203">
        <v>0.33</v>
      </c>
      <c r="R77" s="203">
        <v>0.65</v>
      </c>
      <c r="S77" s="203">
        <v>0.41</v>
      </c>
      <c r="T77" s="203">
        <v>0</v>
      </c>
      <c r="U77" s="203">
        <v>1.45</v>
      </c>
      <c r="V77" s="203">
        <v>0.32</v>
      </c>
      <c r="W77" s="203">
        <v>0.48</v>
      </c>
      <c r="X77" s="203">
        <v>2.27</v>
      </c>
      <c r="Y77" s="203">
        <v>0</v>
      </c>
      <c r="Z77" s="203">
        <v>2.09</v>
      </c>
      <c r="AA77" s="203">
        <v>1.05</v>
      </c>
      <c r="AB77" s="203">
        <v>0</v>
      </c>
      <c r="AC77" s="203">
        <v>21.32</v>
      </c>
      <c r="AD77" s="203">
        <v>0</v>
      </c>
      <c r="AE77" s="203">
        <v>0</v>
      </c>
      <c r="AF77" s="203">
        <v>0</v>
      </c>
      <c r="AG77" s="203">
        <v>34.369999999999997</v>
      </c>
      <c r="AH77" s="203">
        <v>0</v>
      </c>
      <c r="AI77" s="203">
        <v>57.43</v>
      </c>
      <c r="AJ77" s="203">
        <v>0</v>
      </c>
      <c r="AK77" s="203">
        <v>-43.25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15.54</v>
      </c>
      <c r="D78" s="203">
        <v>3.23</v>
      </c>
      <c r="E78" s="203">
        <v>0</v>
      </c>
      <c r="F78" s="203">
        <v>23.37</v>
      </c>
      <c r="G78" s="203">
        <v>7.15</v>
      </c>
      <c r="H78" s="203">
        <v>0</v>
      </c>
      <c r="I78" s="203">
        <v>24.55</v>
      </c>
      <c r="J78" s="203">
        <v>0.96</v>
      </c>
      <c r="K78" s="203">
        <v>5.63</v>
      </c>
      <c r="L78" s="203">
        <v>4.4400000000000004</v>
      </c>
      <c r="M78" s="203">
        <v>1.1200000000000001</v>
      </c>
      <c r="N78" s="203">
        <v>1.82</v>
      </c>
      <c r="O78" s="203">
        <v>2.57</v>
      </c>
      <c r="P78" s="203">
        <v>0.96</v>
      </c>
      <c r="Q78" s="203">
        <v>0.33</v>
      </c>
      <c r="R78" s="203">
        <v>0.65</v>
      </c>
      <c r="S78" s="203">
        <v>0.41</v>
      </c>
      <c r="T78" s="203">
        <v>0</v>
      </c>
      <c r="U78" s="203">
        <v>1.45</v>
      </c>
      <c r="V78" s="203">
        <v>0.32</v>
      </c>
      <c r="W78" s="203">
        <v>0.48</v>
      </c>
      <c r="X78" s="203">
        <v>2.27</v>
      </c>
      <c r="Y78" s="203">
        <v>0</v>
      </c>
      <c r="Z78" s="203">
        <v>2.09</v>
      </c>
      <c r="AA78" s="203">
        <v>1.05</v>
      </c>
      <c r="AB78" s="203">
        <v>0</v>
      </c>
      <c r="AC78" s="203">
        <v>21.32</v>
      </c>
      <c r="AD78" s="203">
        <v>0</v>
      </c>
      <c r="AE78" s="203">
        <v>0</v>
      </c>
      <c r="AF78" s="203">
        <v>0</v>
      </c>
      <c r="AG78" s="203">
        <v>34.369999999999997</v>
      </c>
      <c r="AH78" s="203">
        <v>0</v>
      </c>
      <c r="AI78" s="203">
        <v>57.43</v>
      </c>
      <c r="AJ78" s="203">
        <v>0</v>
      </c>
      <c r="AK78" s="203">
        <v>-43.25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15.54</v>
      </c>
      <c r="D79" s="203">
        <v>3.23</v>
      </c>
      <c r="E79" s="203">
        <v>0</v>
      </c>
      <c r="F79" s="203">
        <v>23.37</v>
      </c>
      <c r="G79" s="203">
        <v>7.15</v>
      </c>
      <c r="H79" s="203">
        <v>0</v>
      </c>
      <c r="I79" s="203">
        <v>24.55</v>
      </c>
      <c r="J79" s="203">
        <v>0.96</v>
      </c>
      <c r="K79" s="203">
        <v>5.63</v>
      </c>
      <c r="L79" s="203">
        <v>4.4400000000000004</v>
      </c>
      <c r="M79" s="203">
        <v>1.1200000000000001</v>
      </c>
      <c r="N79" s="203">
        <v>1.82</v>
      </c>
      <c r="O79" s="203">
        <v>2.57</v>
      </c>
      <c r="P79" s="203">
        <v>0.96</v>
      </c>
      <c r="Q79" s="203">
        <v>0.33</v>
      </c>
      <c r="R79" s="203">
        <v>0.65</v>
      </c>
      <c r="S79" s="203">
        <v>0.41</v>
      </c>
      <c r="T79" s="203">
        <v>0</v>
      </c>
      <c r="U79" s="203">
        <v>1.45</v>
      </c>
      <c r="V79" s="203">
        <v>0.32</v>
      </c>
      <c r="W79" s="203">
        <v>0.48</v>
      </c>
      <c r="X79" s="203">
        <v>2.27</v>
      </c>
      <c r="Y79" s="203">
        <v>0</v>
      </c>
      <c r="Z79" s="203">
        <v>2.09</v>
      </c>
      <c r="AA79" s="203">
        <v>1.05</v>
      </c>
      <c r="AB79" s="203">
        <v>0</v>
      </c>
      <c r="AC79" s="203">
        <v>21.32</v>
      </c>
      <c r="AD79" s="203">
        <v>0</v>
      </c>
      <c r="AE79" s="203">
        <v>0</v>
      </c>
      <c r="AF79" s="203">
        <v>0</v>
      </c>
      <c r="AG79" s="203">
        <v>34.369999999999997</v>
      </c>
      <c r="AH79" s="203">
        <v>0</v>
      </c>
      <c r="AI79" s="203">
        <v>57.43</v>
      </c>
      <c r="AJ79" s="203">
        <v>0</v>
      </c>
      <c r="AK79" s="203">
        <v>-19.47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15.54</v>
      </c>
      <c r="D80" s="203">
        <v>3.23</v>
      </c>
      <c r="E80" s="203">
        <v>0</v>
      </c>
      <c r="F80" s="203">
        <v>21.94</v>
      </c>
      <c r="G80" s="203">
        <v>8.59</v>
      </c>
      <c r="H80" s="203">
        <v>0</v>
      </c>
      <c r="I80" s="203">
        <v>24.55</v>
      </c>
      <c r="J80" s="203">
        <v>0.96</v>
      </c>
      <c r="K80" s="203">
        <v>5.63</v>
      </c>
      <c r="L80" s="203">
        <v>4.4400000000000004</v>
      </c>
      <c r="M80" s="203">
        <v>1.1200000000000001</v>
      </c>
      <c r="N80" s="203">
        <v>1.82</v>
      </c>
      <c r="O80" s="203">
        <v>2.57</v>
      </c>
      <c r="P80" s="203">
        <v>0.96</v>
      </c>
      <c r="Q80" s="203">
        <v>0.33</v>
      </c>
      <c r="R80" s="203">
        <v>0.65</v>
      </c>
      <c r="S80" s="203">
        <v>0.41</v>
      </c>
      <c r="T80" s="203">
        <v>0</v>
      </c>
      <c r="U80" s="203">
        <v>1.45</v>
      </c>
      <c r="V80" s="203">
        <v>0.32</v>
      </c>
      <c r="W80" s="203">
        <v>0.48</v>
      </c>
      <c r="X80" s="203">
        <v>2.27</v>
      </c>
      <c r="Y80" s="203">
        <v>0</v>
      </c>
      <c r="Z80" s="203">
        <v>2.09</v>
      </c>
      <c r="AA80" s="203">
        <v>1.05</v>
      </c>
      <c r="AB80" s="203">
        <v>0</v>
      </c>
      <c r="AC80" s="203">
        <v>21.32</v>
      </c>
      <c r="AD80" s="203">
        <v>0</v>
      </c>
      <c r="AE80" s="203">
        <v>0</v>
      </c>
      <c r="AF80" s="203">
        <v>0</v>
      </c>
      <c r="AG80" s="203">
        <v>34.369999999999997</v>
      </c>
      <c r="AH80" s="203">
        <v>0</v>
      </c>
      <c r="AI80" s="203">
        <v>57.43</v>
      </c>
      <c r="AJ80" s="203">
        <v>0</v>
      </c>
      <c r="AK80" s="203">
        <v>-22.25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15.54</v>
      </c>
      <c r="D81" s="203">
        <v>3.23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24.55</v>
      </c>
      <c r="J81" s="203">
        <v>0.96</v>
      </c>
      <c r="K81" s="203">
        <v>5.63</v>
      </c>
      <c r="L81" s="203">
        <v>4.4400000000000004</v>
      </c>
      <c r="M81" s="203">
        <v>1.1200000000000001</v>
      </c>
      <c r="N81" s="203">
        <v>1.82</v>
      </c>
      <c r="O81" s="203">
        <v>2.57</v>
      </c>
      <c r="P81" s="203">
        <v>0.96</v>
      </c>
      <c r="Q81" s="203">
        <v>0.33</v>
      </c>
      <c r="R81" s="203">
        <v>0.65</v>
      </c>
      <c r="S81" s="203">
        <v>0.41</v>
      </c>
      <c r="T81" s="203">
        <v>0</v>
      </c>
      <c r="U81" s="203">
        <v>1.45</v>
      </c>
      <c r="V81" s="203">
        <v>0.32</v>
      </c>
      <c r="W81" s="203">
        <v>0.48</v>
      </c>
      <c r="X81" s="203">
        <v>2.27</v>
      </c>
      <c r="Y81" s="203">
        <v>0</v>
      </c>
      <c r="Z81" s="203">
        <v>2.09</v>
      </c>
      <c r="AA81" s="203">
        <v>1.05</v>
      </c>
      <c r="AB81" s="203">
        <v>0</v>
      </c>
      <c r="AC81" s="203">
        <v>21.32</v>
      </c>
      <c r="AD81" s="203">
        <v>0</v>
      </c>
      <c r="AE81" s="203">
        <v>0</v>
      </c>
      <c r="AF81" s="203">
        <v>0</v>
      </c>
      <c r="AG81" s="203">
        <v>34.369999999999997</v>
      </c>
      <c r="AH81" s="203">
        <v>0</v>
      </c>
      <c r="AI81" s="203">
        <v>57.43</v>
      </c>
      <c r="AJ81" s="203">
        <v>0</v>
      </c>
      <c r="AK81" s="203">
        <v>-21.13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15.54</v>
      </c>
      <c r="D82" s="203">
        <v>3.23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24.55</v>
      </c>
      <c r="J82" s="203">
        <v>0.96</v>
      </c>
      <c r="K82" s="203">
        <v>5.63</v>
      </c>
      <c r="L82" s="203">
        <v>4.4400000000000004</v>
      </c>
      <c r="M82" s="203">
        <v>1.1200000000000001</v>
      </c>
      <c r="N82" s="203">
        <v>1.82</v>
      </c>
      <c r="O82" s="203">
        <v>2.57</v>
      </c>
      <c r="P82" s="203">
        <v>0.96</v>
      </c>
      <c r="Q82" s="203">
        <v>0.33</v>
      </c>
      <c r="R82" s="203">
        <v>0.65</v>
      </c>
      <c r="S82" s="203">
        <v>0.41</v>
      </c>
      <c r="T82" s="203">
        <v>0</v>
      </c>
      <c r="U82" s="203">
        <v>1.45</v>
      </c>
      <c r="V82" s="203">
        <v>0.32</v>
      </c>
      <c r="W82" s="203">
        <v>0.48</v>
      </c>
      <c r="X82" s="203">
        <v>2.27</v>
      </c>
      <c r="Y82" s="203">
        <v>0</v>
      </c>
      <c r="Z82" s="203">
        <v>2.09</v>
      </c>
      <c r="AA82" s="203">
        <v>1.05</v>
      </c>
      <c r="AB82" s="203">
        <v>0</v>
      </c>
      <c r="AC82" s="203">
        <v>21.32</v>
      </c>
      <c r="AD82" s="203">
        <v>0</v>
      </c>
      <c r="AE82" s="203">
        <v>0</v>
      </c>
      <c r="AF82" s="203">
        <v>0</v>
      </c>
      <c r="AG82" s="203">
        <v>34.369999999999997</v>
      </c>
      <c r="AH82" s="203">
        <v>0</v>
      </c>
      <c r="AI82" s="203">
        <v>57.43</v>
      </c>
      <c r="AJ82" s="203">
        <v>0</v>
      </c>
      <c r="AK82" s="203">
        <v>-21.13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15.54</v>
      </c>
      <c r="D83" s="203">
        <v>3.23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24.55</v>
      </c>
      <c r="J83" s="203">
        <v>0.96</v>
      </c>
      <c r="K83" s="203">
        <v>5.63</v>
      </c>
      <c r="L83" s="203">
        <v>4.4400000000000004</v>
      </c>
      <c r="M83" s="203">
        <v>1.1200000000000001</v>
      </c>
      <c r="N83" s="203">
        <v>1.82</v>
      </c>
      <c r="O83" s="203">
        <v>2.57</v>
      </c>
      <c r="P83" s="203">
        <v>0.96</v>
      </c>
      <c r="Q83" s="203">
        <v>0.33</v>
      </c>
      <c r="R83" s="203">
        <v>0.65</v>
      </c>
      <c r="S83" s="203">
        <v>0.41</v>
      </c>
      <c r="T83" s="203">
        <v>0</v>
      </c>
      <c r="U83" s="203">
        <v>1.45</v>
      </c>
      <c r="V83" s="203">
        <v>0.32</v>
      </c>
      <c r="W83" s="203">
        <v>0.48</v>
      </c>
      <c r="X83" s="203">
        <v>2.27</v>
      </c>
      <c r="Y83" s="203">
        <v>0</v>
      </c>
      <c r="Z83" s="203">
        <v>2.09</v>
      </c>
      <c r="AA83" s="203">
        <v>1.05</v>
      </c>
      <c r="AB83" s="203">
        <v>0</v>
      </c>
      <c r="AC83" s="203">
        <v>20.67</v>
      </c>
      <c r="AD83" s="203">
        <v>0</v>
      </c>
      <c r="AE83" s="203">
        <v>0</v>
      </c>
      <c r="AF83" s="203">
        <v>0</v>
      </c>
      <c r="AG83" s="203">
        <v>34.369999999999997</v>
      </c>
      <c r="AH83" s="203">
        <v>0</v>
      </c>
      <c r="AI83" s="203">
        <v>57.43</v>
      </c>
      <c r="AJ83" s="203">
        <v>0</v>
      </c>
      <c r="AK83" s="203">
        <v>-21.87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15.54</v>
      </c>
      <c r="D84" s="203">
        <v>3.23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24.55</v>
      </c>
      <c r="J84" s="203">
        <v>0.96</v>
      </c>
      <c r="K84" s="203">
        <v>5.63</v>
      </c>
      <c r="L84" s="203">
        <v>4.4400000000000004</v>
      </c>
      <c r="M84" s="203">
        <v>1.1200000000000001</v>
      </c>
      <c r="N84" s="203">
        <v>1.82</v>
      </c>
      <c r="O84" s="203">
        <v>2.57</v>
      </c>
      <c r="P84" s="203">
        <v>0.96</v>
      </c>
      <c r="Q84" s="203">
        <v>0.33</v>
      </c>
      <c r="R84" s="203">
        <v>0.65</v>
      </c>
      <c r="S84" s="203">
        <v>0.41</v>
      </c>
      <c r="T84" s="203">
        <v>0</v>
      </c>
      <c r="U84" s="203">
        <v>1.45</v>
      </c>
      <c r="V84" s="203">
        <v>0.32</v>
      </c>
      <c r="W84" s="203">
        <v>0.48</v>
      </c>
      <c r="X84" s="203">
        <v>2.27</v>
      </c>
      <c r="Y84" s="203">
        <v>0</v>
      </c>
      <c r="Z84" s="203">
        <v>2.09</v>
      </c>
      <c r="AA84" s="203">
        <v>1.05</v>
      </c>
      <c r="AB84" s="203">
        <v>0</v>
      </c>
      <c r="AC84" s="203">
        <v>20.67</v>
      </c>
      <c r="AD84" s="203">
        <v>0</v>
      </c>
      <c r="AE84" s="203">
        <v>0</v>
      </c>
      <c r="AF84" s="203">
        <v>0</v>
      </c>
      <c r="AG84" s="203">
        <v>34.369999999999997</v>
      </c>
      <c r="AH84" s="203">
        <v>0</v>
      </c>
      <c r="AI84" s="203">
        <v>57.43</v>
      </c>
      <c r="AJ84" s="203">
        <v>0</v>
      </c>
      <c r="AK84" s="203">
        <v>-21.5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15.54</v>
      </c>
      <c r="D85" s="203">
        <v>3.23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24.55</v>
      </c>
      <c r="J85" s="203">
        <v>0.96</v>
      </c>
      <c r="K85" s="203">
        <v>5.63</v>
      </c>
      <c r="L85" s="203">
        <v>4.4400000000000004</v>
      </c>
      <c r="M85" s="203">
        <v>1.1200000000000001</v>
      </c>
      <c r="N85" s="203">
        <v>1.82</v>
      </c>
      <c r="O85" s="203">
        <v>2.57</v>
      </c>
      <c r="P85" s="203">
        <v>0.96</v>
      </c>
      <c r="Q85" s="203">
        <v>0.33</v>
      </c>
      <c r="R85" s="203">
        <v>0.65</v>
      </c>
      <c r="S85" s="203">
        <v>0.41</v>
      </c>
      <c r="T85" s="203">
        <v>0</v>
      </c>
      <c r="U85" s="203">
        <v>1.45</v>
      </c>
      <c r="V85" s="203">
        <v>0.32</v>
      </c>
      <c r="W85" s="203">
        <v>0.48</v>
      </c>
      <c r="X85" s="203">
        <v>2.27</v>
      </c>
      <c r="Y85" s="203">
        <v>0</v>
      </c>
      <c r="Z85" s="203">
        <v>2.09</v>
      </c>
      <c r="AA85" s="203">
        <v>1.05</v>
      </c>
      <c r="AB85" s="203">
        <v>0</v>
      </c>
      <c r="AC85" s="203">
        <v>20.67</v>
      </c>
      <c r="AD85" s="203">
        <v>0</v>
      </c>
      <c r="AE85" s="203">
        <v>0</v>
      </c>
      <c r="AF85" s="203">
        <v>0</v>
      </c>
      <c r="AG85" s="203">
        <v>34.369999999999997</v>
      </c>
      <c r="AH85" s="203">
        <v>0</v>
      </c>
      <c r="AI85" s="203">
        <v>57.43</v>
      </c>
      <c r="AJ85" s="203">
        <v>0</v>
      </c>
      <c r="AK85" s="203">
        <v>-19.79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15.54</v>
      </c>
      <c r="D86" s="203">
        <v>3.23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24.55</v>
      </c>
      <c r="J86" s="203">
        <v>0.96</v>
      </c>
      <c r="K86" s="203">
        <v>5.63</v>
      </c>
      <c r="L86" s="203">
        <v>4.4400000000000004</v>
      </c>
      <c r="M86" s="203">
        <v>1.1200000000000001</v>
      </c>
      <c r="N86" s="203">
        <v>1.82</v>
      </c>
      <c r="O86" s="203">
        <v>2.57</v>
      </c>
      <c r="P86" s="203">
        <v>0.96</v>
      </c>
      <c r="Q86" s="203">
        <v>0.33</v>
      </c>
      <c r="R86" s="203">
        <v>0.65</v>
      </c>
      <c r="S86" s="203">
        <v>0.41</v>
      </c>
      <c r="T86" s="203">
        <v>0</v>
      </c>
      <c r="U86" s="203">
        <v>1.45</v>
      </c>
      <c r="V86" s="203">
        <v>0.32</v>
      </c>
      <c r="W86" s="203">
        <v>0.48</v>
      </c>
      <c r="X86" s="203">
        <v>2.27</v>
      </c>
      <c r="Y86" s="203">
        <v>0</v>
      </c>
      <c r="Z86" s="203">
        <v>2.09</v>
      </c>
      <c r="AA86" s="203">
        <v>1.05</v>
      </c>
      <c r="AB86" s="203">
        <v>0</v>
      </c>
      <c r="AC86" s="203">
        <v>20.67</v>
      </c>
      <c r="AD86" s="203">
        <v>0</v>
      </c>
      <c r="AE86" s="203">
        <v>0</v>
      </c>
      <c r="AF86" s="203">
        <v>0</v>
      </c>
      <c r="AG86" s="203">
        <v>34.369999999999997</v>
      </c>
      <c r="AH86" s="203">
        <v>0</v>
      </c>
      <c r="AI86" s="203">
        <v>57.43</v>
      </c>
      <c r="AJ86" s="203">
        <v>0</v>
      </c>
      <c r="AK86" s="203">
        <v>-23.06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15.54</v>
      </c>
      <c r="D87" s="203">
        <v>3.23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24.55</v>
      </c>
      <c r="J87" s="203">
        <v>0.96</v>
      </c>
      <c r="K87" s="203">
        <v>5.63</v>
      </c>
      <c r="L87" s="203">
        <v>4.4400000000000004</v>
      </c>
      <c r="M87" s="203">
        <v>1.1200000000000001</v>
      </c>
      <c r="N87" s="203">
        <v>1.82</v>
      </c>
      <c r="O87" s="203">
        <v>2.57</v>
      </c>
      <c r="P87" s="203">
        <v>0.96</v>
      </c>
      <c r="Q87" s="203">
        <v>0.33</v>
      </c>
      <c r="R87" s="203">
        <v>0.65</v>
      </c>
      <c r="S87" s="203">
        <v>0.41</v>
      </c>
      <c r="T87" s="203">
        <v>0</v>
      </c>
      <c r="U87" s="203">
        <v>1.45</v>
      </c>
      <c r="V87" s="203">
        <v>0.32</v>
      </c>
      <c r="W87" s="203">
        <v>0.48</v>
      </c>
      <c r="X87" s="203">
        <v>2.27</v>
      </c>
      <c r="Y87" s="203">
        <v>0</v>
      </c>
      <c r="Z87" s="203">
        <v>2.09</v>
      </c>
      <c r="AA87" s="203">
        <v>1.05</v>
      </c>
      <c r="AB87" s="203">
        <v>0</v>
      </c>
      <c r="AC87" s="203">
        <v>20.67</v>
      </c>
      <c r="AD87" s="203">
        <v>0</v>
      </c>
      <c r="AE87" s="203">
        <v>0</v>
      </c>
      <c r="AF87" s="203">
        <v>0</v>
      </c>
      <c r="AG87" s="203">
        <v>34.369999999999997</v>
      </c>
      <c r="AH87" s="203">
        <v>0</v>
      </c>
      <c r="AI87" s="203">
        <v>57.43</v>
      </c>
      <c r="AJ87" s="203">
        <v>0</v>
      </c>
      <c r="AK87" s="203">
        <v>-23.83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15.54</v>
      </c>
      <c r="D88" s="203">
        <v>3.23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24.55</v>
      </c>
      <c r="J88" s="203">
        <v>0.96</v>
      </c>
      <c r="K88" s="203">
        <v>5.63</v>
      </c>
      <c r="L88" s="203">
        <v>4.4400000000000004</v>
      </c>
      <c r="M88" s="203">
        <v>1.1200000000000001</v>
      </c>
      <c r="N88" s="203">
        <v>1.82</v>
      </c>
      <c r="O88" s="203">
        <v>2.57</v>
      </c>
      <c r="P88" s="203">
        <v>0.96</v>
      </c>
      <c r="Q88" s="203">
        <v>0.33</v>
      </c>
      <c r="R88" s="203">
        <v>0.65</v>
      </c>
      <c r="S88" s="203">
        <v>0.41</v>
      </c>
      <c r="T88" s="203">
        <v>0</v>
      </c>
      <c r="U88" s="203">
        <v>1.45</v>
      </c>
      <c r="V88" s="203">
        <v>0.32</v>
      </c>
      <c r="W88" s="203">
        <v>0.48</v>
      </c>
      <c r="X88" s="203">
        <v>2.27</v>
      </c>
      <c r="Y88" s="203">
        <v>0</v>
      </c>
      <c r="Z88" s="203">
        <v>2.09</v>
      </c>
      <c r="AA88" s="203">
        <v>1.05</v>
      </c>
      <c r="AB88" s="203">
        <v>0</v>
      </c>
      <c r="AC88" s="203">
        <v>20.67</v>
      </c>
      <c r="AD88" s="203">
        <v>0</v>
      </c>
      <c r="AE88" s="203">
        <v>0</v>
      </c>
      <c r="AF88" s="203">
        <v>0</v>
      </c>
      <c r="AG88" s="203">
        <v>34.369999999999997</v>
      </c>
      <c r="AH88" s="203">
        <v>0</v>
      </c>
      <c r="AI88" s="203">
        <v>57.43</v>
      </c>
      <c r="AJ88" s="203">
        <v>0</v>
      </c>
      <c r="AK88" s="203">
        <v>-24.22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15.54</v>
      </c>
      <c r="D89" s="203">
        <v>3.23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24.55</v>
      </c>
      <c r="J89" s="203">
        <v>0.96</v>
      </c>
      <c r="K89" s="203">
        <v>5.63</v>
      </c>
      <c r="L89" s="203">
        <v>4.4400000000000004</v>
      </c>
      <c r="M89" s="203">
        <v>1.1200000000000001</v>
      </c>
      <c r="N89" s="203">
        <v>1.82</v>
      </c>
      <c r="O89" s="203">
        <v>2.57</v>
      </c>
      <c r="P89" s="203">
        <v>0.96</v>
      </c>
      <c r="Q89" s="203">
        <v>0.33</v>
      </c>
      <c r="R89" s="203">
        <v>0.65</v>
      </c>
      <c r="S89" s="203">
        <v>0.41</v>
      </c>
      <c r="T89" s="203">
        <v>0</v>
      </c>
      <c r="U89" s="203">
        <v>1.45</v>
      </c>
      <c r="V89" s="203">
        <v>0.32</v>
      </c>
      <c r="W89" s="203">
        <v>0.48</v>
      </c>
      <c r="X89" s="203">
        <v>2.27</v>
      </c>
      <c r="Y89" s="203">
        <v>0</v>
      </c>
      <c r="Z89" s="203">
        <v>2.09</v>
      </c>
      <c r="AA89" s="203">
        <v>1.05</v>
      </c>
      <c r="AB89" s="203">
        <v>0</v>
      </c>
      <c r="AC89" s="203">
        <v>20.67</v>
      </c>
      <c r="AD89" s="203">
        <v>0</v>
      </c>
      <c r="AE89" s="203">
        <v>0</v>
      </c>
      <c r="AF89" s="203">
        <v>0</v>
      </c>
      <c r="AG89" s="203">
        <v>34.369999999999997</v>
      </c>
      <c r="AH89" s="203">
        <v>0</v>
      </c>
      <c r="AI89" s="203">
        <v>57.43</v>
      </c>
      <c r="AJ89" s="203">
        <v>0</v>
      </c>
      <c r="AK89" s="203">
        <v>-24.62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15.54</v>
      </c>
      <c r="D90" s="203">
        <v>3.23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24.55</v>
      </c>
      <c r="J90" s="203">
        <v>0.96</v>
      </c>
      <c r="K90" s="203">
        <v>5.63</v>
      </c>
      <c r="L90" s="203">
        <v>4.4400000000000004</v>
      </c>
      <c r="M90" s="203">
        <v>1.1200000000000001</v>
      </c>
      <c r="N90" s="203">
        <v>1.82</v>
      </c>
      <c r="O90" s="203">
        <v>2.57</v>
      </c>
      <c r="P90" s="203">
        <v>0.96</v>
      </c>
      <c r="Q90" s="203">
        <v>0.33</v>
      </c>
      <c r="R90" s="203">
        <v>0.65</v>
      </c>
      <c r="S90" s="203">
        <v>0.41</v>
      </c>
      <c r="T90" s="203">
        <v>0</v>
      </c>
      <c r="U90" s="203">
        <v>1.45</v>
      </c>
      <c r="V90" s="203">
        <v>0.32</v>
      </c>
      <c r="W90" s="203">
        <v>0.48</v>
      </c>
      <c r="X90" s="203">
        <v>2.27</v>
      </c>
      <c r="Y90" s="203">
        <v>0</v>
      </c>
      <c r="Z90" s="203">
        <v>2.09</v>
      </c>
      <c r="AA90" s="203">
        <v>1.05</v>
      </c>
      <c r="AB90" s="203">
        <v>0</v>
      </c>
      <c r="AC90" s="203">
        <v>20.67</v>
      </c>
      <c r="AD90" s="203">
        <v>0</v>
      </c>
      <c r="AE90" s="203">
        <v>0</v>
      </c>
      <c r="AF90" s="203">
        <v>0</v>
      </c>
      <c r="AG90" s="203">
        <v>34.369999999999997</v>
      </c>
      <c r="AH90" s="203">
        <v>0</v>
      </c>
      <c r="AI90" s="203">
        <v>57.43</v>
      </c>
      <c r="AJ90" s="203">
        <v>0</v>
      </c>
      <c r="AK90" s="203">
        <v>-31.95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15.59</v>
      </c>
      <c r="D91" s="203">
        <v>3.23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24.55</v>
      </c>
      <c r="J91" s="203">
        <v>0.96</v>
      </c>
      <c r="K91" s="203">
        <v>5.63</v>
      </c>
      <c r="L91" s="203">
        <v>4.4400000000000004</v>
      </c>
      <c r="M91" s="203">
        <v>1.1200000000000001</v>
      </c>
      <c r="N91" s="203">
        <v>1.82</v>
      </c>
      <c r="O91" s="203">
        <v>2.57</v>
      </c>
      <c r="P91" s="203">
        <v>0.96</v>
      </c>
      <c r="Q91" s="203">
        <v>0.33</v>
      </c>
      <c r="R91" s="203">
        <v>0.65</v>
      </c>
      <c r="S91" s="203">
        <v>0.41</v>
      </c>
      <c r="T91" s="203">
        <v>0</v>
      </c>
      <c r="U91" s="203">
        <v>1.45</v>
      </c>
      <c r="V91" s="203">
        <v>0.32</v>
      </c>
      <c r="W91" s="203">
        <v>0.48</v>
      </c>
      <c r="X91" s="203">
        <v>2.27</v>
      </c>
      <c r="Y91" s="203">
        <v>0</v>
      </c>
      <c r="Z91" s="203">
        <v>2.09</v>
      </c>
      <c r="AA91" s="203">
        <v>1.05</v>
      </c>
      <c r="AB91" s="203">
        <v>0</v>
      </c>
      <c r="AC91" s="203">
        <v>20.67</v>
      </c>
      <c r="AD91" s="203">
        <v>0</v>
      </c>
      <c r="AE91" s="203">
        <v>0</v>
      </c>
      <c r="AF91" s="203">
        <v>0</v>
      </c>
      <c r="AG91" s="203">
        <v>34.369999999999997</v>
      </c>
      <c r="AH91" s="203">
        <v>0</v>
      </c>
      <c r="AI91" s="203">
        <v>57.43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15.59</v>
      </c>
      <c r="D92" s="203">
        <v>3.23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24.55</v>
      </c>
      <c r="J92" s="203">
        <v>0.96</v>
      </c>
      <c r="K92" s="203">
        <v>5.63</v>
      </c>
      <c r="L92" s="203">
        <v>4.4400000000000004</v>
      </c>
      <c r="M92" s="203">
        <v>1.1200000000000001</v>
      </c>
      <c r="N92" s="203">
        <v>1.82</v>
      </c>
      <c r="O92" s="203">
        <v>2.57</v>
      </c>
      <c r="P92" s="203">
        <v>0.96</v>
      </c>
      <c r="Q92" s="203">
        <v>0.33</v>
      </c>
      <c r="R92" s="203">
        <v>0.65</v>
      </c>
      <c r="S92" s="203">
        <v>0.41</v>
      </c>
      <c r="T92" s="203">
        <v>0</v>
      </c>
      <c r="U92" s="203">
        <v>1.45</v>
      </c>
      <c r="V92" s="203">
        <v>0.32</v>
      </c>
      <c r="W92" s="203">
        <v>0.48</v>
      </c>
      <c r="X92" s="203">
        <v>2.27</v>
      </c>
      <c r="Y92" s="203">
        <v>0</v>
      </c>
      <c r="Z92" s="203">
        <v>2.09</v>
      </c>
      <c r="AA92" s="203">
        <v>1.05</v>
      </c>
      <c r="AB92" s="203">
        <v>0</v>
      </c>
      <c r="AC92" s="203">
        <v>20.67</v>
      </c>
      <c r="AD92" s="203">
        <v>0</v>
      </c>
      <c r="AE92" s="203">
        <v>0</v>
      </c>
      <c r="AF92" s="203">
        <v>0</v>
      </c>
      <c r="AG92" s="203">
        <v>34.369999999999997</v>
      </c>
      <c r="AH92" s="203">
        <v>0</v>
      </c>
      <c r="AI92" s="203">
        <v>57.43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15.59</v>
      </c>
      <c r="D93" s="203">
        <v>3.28</v>
      </c>
      <c r="E93" s="203">
        <v>0</v>
      </c>
      <c r="F93" s="203">
        <v>22.9</v>
      </c>
      <c r="G93" s="203">
        <v>7.63</v>
      </c>
      <c r="H93" s="203">
        <v>0</v>
      </c>
      <c r="I93" s="203">
        <v>24.55</v>
      </c>
      <c r="J93" s="203">
        <v>0.96</v>
      </c>
      <c r="K93" s="203">
        <v>5.63</v>
      </c>
      <c r="L93" s="203">
        <v>4.4400000000000004</v>
      </c>
      <c r="M93" s="203">
        <v>1.1200000000000001</v>
      </c>
      <c r="N93" s="203">
        <v>1.82</v>
      </c>
      <c r="O93" s="203">
        <v>2.57</v>
      </c>
      <c r="P93" s="203">
        <v>0.96</v>
      </c>
      <c r="Q93" s="203">
        <v>0.33</v>
      </c>
      <c r="R93" s="203">
        <v>0.65</v>
      </c>
      <c r="S93" s="203">
        <v>0.41</v>
      </c>
      <c r="T93" s="203">
        <v>0</v>
      </c>
      <c r="U93" s="203">
        <v>1.45</v>
      </c>
      <c r="V93" s="203">
        <v>0.32</v>
      </c>
      <c r="W93" s="203">
        <v>0.48</v>
      </c>
      <c r="X93" s="203">
        <v>2.27</v>
      </c>
      <c r="Y93" s="203">
        <v>0</v>
      </c>
      <c r="Z93" s="203">
        <v>2.09</v>
      </c>
      <c r="AA93" s="203">
        <v>1.05</v>
      </c>
      <c r="AB93" s="203">
        <v>0</v>
      </c>
      <c r="AC93" s="203">
        <v>20.67</v>
      </c>
      <c r="AD93" s="203">
        <v>0</v>
      </c>
      <c r="AE93" s="203">
        <v>0</v>
      </c>
      <c r="AF93" s="203">
        <v>0</v>
      </c>
      <c r="AG93" s="203">
        <v>34.369999999999997</v>
      </c>
      <c r="AH93" s="203">
        <v>0</v>
      </c>
      <c r="AI93" s="203">
        <v>57.43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15.59</v>
      </c>
      <c r="D94" s="203">
        <v>3.23</v>
      </c>
      <c r="E94" s="203">
        <v>0</v>
      </c>
      <c r="F94" s="203">
        <v>23.37</v>
      </c>
      <c r="G94" s="203">
        <v>7.15</v>
      </c>
      <c r="H94" s="203">
        <v>0</v>
      </c>
      <c r="I94" s="203">
        <v>25.99</v>
      </c>
      <c r="J94" s="203">
        <v>0.96</v>
      </c>
      <c r="K94" s="203">
        <v>5.63</v>
      </c>
      <c r="L94" s="203">
        <v>4.4400000000000004</v>
      </c>
      <c r="M94" s="203">
        <v>1.1200000000000001</v>
      </c>
      <c r="N94" s="203">
        <v>1.82</v>
      </c>
      <c r="O94" s="203">
        <v>2.57</v>
      </c>
      <c r="P94" s="203">
        <v>0.96</v>
      </c>
      <c r="Q94" s="203">
        <v>0.33</v>
      </c>
      <c r="R94" s="203">
        <v>0.65</v>
      </c>
      <c r="S94" s="203">
        <v>0.41</v>
      </c>
      <c r="T94" s="203">
        <v>0</v>
      </c>
      <c r="U94" s="203">
        <v>1.45</v>
      </c>
      <c r="V94" s="203">
        <v>0.32</v>
      </c>
      <c r="W94" s="203">
        <v>0.48</v>
      </c>
      <c r="X94" s="203">
        <v>2.27</v>
      </c>
      <c r="Y94" s="203">
        <v>0</v>
      </c>
      <c r="Z94" s="203">
        <v>2.09</v>
      </c>
      <c r="AA94" s="203">
        <v>1.05</v>
      </c>
      <c r="AB94" s="203">
        <v>0</v>
      </c>
      <c r="AC94" s="203">
        <v>20.67</v>
      </c>
      <c r="AD94" s="203">
        <v>0</v>
      </c>
      <c r="AE94" s="203">
        <v>0</v>
      </c>
      <c r="AF94" s="203">
        <v>0</v>
      </c>
      <c r="AG94" s="203">
        <v>34.369999999999997</v>
      </c>
      <c r="AH94" s="203">
        <v>0</v>
      </c>
      <c r="AI94" s="203">
        <v>57.43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15.59</v>
      </c>
      <c r="D95" s="203">
        <v>3.23</v>
      </c>
      <c r="E95" s="203">
        <v>0</v>
      </c>
      <c r="F95" s="203">
        <v>23.37</v>
      </c>
      <c r="G95" s="203">
        <v>7.15</v>
      </c>
      <c r="H95" s="203">
        <v>0</v>
      </c>
      <c r="I95" s="203">
        <v>25.99</v>
      </c>
      <c r="J95" s="203">
        <v>0.96</v>
      </c>
      <c r="K95" s="203">
        <v>5.63</v>
      </c>
      <c r="L95" s="203">
        <v>4.4400000000000004</v>
      </c>
      <c r="M95" s="203">
        <v>1.1200000000000001</v>
      </c>
      <c r="N95" s="203">
        <v>1.82</v>
      </c>
      <c r="O95" s="203">
        <v>2.57</v>
      </c>
      <c r="P95" s="203">
        <v>0.96</v>
      </c>
      <c r="Q95" s="203">
        <v>0.33</v>
      </c>
      <c r="R95" s="203">
        <v>0.65</v>
      </c>
      <c r="S95" s="203">
        <v>0.41</v>
      </c>
      <c r="T95" s="203">
        <v>0</v>
      </c>
      <c r="U95" s="203">
        <v>1.45</v>
      </c>
      <c r="V95" s="203">
        <v>0.32</v>
      </c>
      <c r="W95" s="203">
        <v>0.48</v>
      </c>
      <c r="X95" s="203">
        <v>2.27</v>
      </c>
      <c r="Y95" s="203">
        <v>0</v>
      </c>
      <c r="Z95" s="203">
        <v>2.09</v>
      </c>
      <c r="AA95" s="203">
        <v>1.05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34.369999999999997</v>
      </c>
      <c r="AH95" s="203">
        <v>0</v>
      </c>
      <c r="AI95" s="203">
        <v>57.43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15.59</v>
      </c>
      <c r="D96" s="203">
        <v>3.23</v>
      </c>
      <c r="E96" s="203">
        <v>0</v>
      </c>
      <c r="F96" s="203">
        <v>23.37</v>
      </c>
      <c r="G96" s="203">
        <v>7.15</v>
      </c>
      <c r="H96" s="203">
        <v>0</v>
      </c>
      <c r="I96" s="203">
        <v>25.99</v>
      </c>
      <c r="J96" s="203">
        <v>0.96</v>
      </c>
      <c r="K96" s="203">
        <v>5.63</v>
      </c>
      <c r="L96" s="203">
        <v>4.4400000000000004</v>
      </c>
      <c r="M96" s="203">
        <v>1.1200000000000001</v>
      </c>
      <c r="N96" s="203">
        <v>1.82</v>
      </c>
      <c r="O96" s="203">
        <v>2.57</v>
      </c>
      <c r="P96" s="203">
        <v>0.96</v>
      </c>
      <c r="Q96" s="203">
        <v>0.33</v>
      </c>
      <c r="R96" s="203">
        <v>0.65</v>
      </c>
      <c r="S96" s="203">
        <v>0.41</v>
      </c>
      <c r="T96" s="203">
        <v>0</v>
      </c>
      <c r="U96" s="203">
        <v>1.45</v>
      </c>
      <c r="V96" s="203">
        <v>0.32</v>
      </c>
      <c r="W96" s="203">
        <v>0.48</v>
      </c>
      <c r="X96" s="203">
        <v>2.27</v>
      </c>
      <c r="Y96" s="203">
        <v>0</v>
      </c>
      <c r="Z96" s="203">
        <v>2.09</v>
      </c>
      <c r="AA96" s="203">
        <v>1.05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34.369999999999997</v>
      </c>
      <c r="AH96" s="203">
        <v>0</v>
      </c>
      <c r="AI96" s="203">
        <v>57.43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15.59</v>
      </c>
      <c r="D97" s="203">
        <v>3.23</v>
      </c>
      <c r="E97" s="203">
        <v>0</v>
      </c>
      <c r="F97" s="203">
        <v>23.37</v>
      </c>
      <c r="G97" s="203">
        <v>7.15</v>
      </c>
      <c r="H97" s="203">
        <v>0</v>
      </c>
      <c r="I97" s="203">
        <v>25.99</v>
      </c>
      <c r="J97" s="203">
        <v>0.96</v>
      </c>
      <c r="K97" s="203">
        <v>5.63</v>
      </c>
      <c r="L97" s="203">
        <v>4.4400000000000004</v>
      </c>
      <c r="M97" s="203">
        <v>1.1200000000000001</v>
      </c>
      <c r="N97" s="203">
        <v>1.82</v>
      </c>
      <c r="O97" s="203">
        <v>2.57</v>
      </c>
      <c r="P97" s="203">
        <v>0.96</v>
      </c>
      <c r="Q97" s="203">
        <v>0.33</v>
      </c>
      <c r="R97" s="203">
        <v>0.65</v>
      </c>
      <c r="S97" s="203">
        <v>0.41</v>
      </c>
      <c r="T97" s="203">
        <v>0</v>
      </c>
      <c r="U97" s="203">
        <v>1.45</v>
      </c>
      <c r="V97" s="203">
        <v>0.32</v>
      </c>
      <c r="W97" s="203">
        <v>0.48</v>
      </c>
      <c r="X97" s="203">
        <v>2.27</v>
      </c>
      <c r="Y97" s="203">
        <v>0</v>
      </c>
      <c r="Z97" s="203">
        <v>2.09</v>
      </c>
      <c r="AA97" s="203">
        <v>1.05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34.369999999999997</v>
      </c>
      <c r="AH97" s="203">
        <v>0</v>
      </c>
      <c r="AI97" s="203">
        <v>57.43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15.59</v>
      </c>
      <c r="D98" s="203">
        <v>3.23</v>
      </c>
      <c r="E98" s="203">
        <v>0</v>
      </c>
      <c r="F98" s="203">
        <v>23.37</v>
      </c>
      <c r="G98" s="203">
        <v>7.15</v>
      </c>
      <c r="H98" s="203">
        <v>0</v>
      </c>
      <c r="I98" s="203">
        <v>25.99</v>
      </c>
      <c r="J98" s="203">
        <v>0.96</v>
      </c>
      <c r="K98" s="203">
        <v>5.63</v>
      </c>
      <c r="L98" s="203">
        <v>4.4400000000000004</v>
      </c>
      <c r="M98" s="203">
        <v>1.1200000000000001</v>
      </c>
      <c r="N98" s="203">
        <v>1.82</v>
      </c>
      <c r="O98" s="203">
        <v>2.57</v>
      </c>
      <c r="P98" s="203">
        <v>0.96</v>
      </c>
      <c r="Q98" s="203">
        <v>0.33</v>
      </c>
      <c r="R98" s="203">
        <v>0.65</v>
      </c>
      <c r="S98" s="203">
        <v>0.41</v>
      </c>
      <c r="T98" s="203">
        <v>0</v>
      </c>
      <c r="U98" s="203">
        <v>1.45</v>
      </c>
      <c r="V98" s="203">
        <v>0.32</v>
      </c>
      <c r="W98" s="203">
        <v>0.48</v>
      </c>
      <c r="X98" s="203">
        <v>2.27</v>
      </c>
      <c r="Y98" s="203">
        <v>0</v>
      </c>
      <c r="Z98" s="203">
        <v>2.09</v>
      </c>
      <c r="AA98" s="203">
        <v>1.05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34.369999999999997</v>
      </c>
      <c r="AH98" s="203">
        <v>0</v>
      </c>
      <c r="AI98" s="203">
        <v>57.43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0.38819499999999996</v>
      </c>
      <c r="D99">
        <f t="shared" si="0"/>
        <v>6.2292499999999897E-2</v>
      </c>
      <c r="E99">
        <f t="shared" si="0"/>
        <v>0</v>
      </c>
      <c r="F99">
        <f t="shared" si="0"/>
        <v>0.55326499999999901</v>
      </c>
      <c r="G99">
        <f t="shared" si="0"/>
        <v>0.17924999999999969</v>
      </c>
      <c r="H99">
        <f t="shared" si="0"/>
        <v>0</v>
      </c>
      <c r="I99">
        <f t="shared" si="0"/>
        <v>0.61109999999999998</v>
      </c>
      <c r="J99">
        <f t="shared" si="0"/>
        <v>2.6999999999999979E-2</v>
      </c>
      <c r="K99">
        <f t="shared" si="0"/>
        <v>0.76762500000000122</v>
      </c>
      <c r="L99">
        <f t="shared" si="0"/>
        <v>0.84614000000000111</v>
      </c>
      <c r="M99">
        <f t="shared" si="0"/>
        <v>2.6880000000000032E-2</v>
      </c>
      <c r="N99">
        <f t="shared" si="0"/>
        <v>4.3679999999999899E-2</v>
      </c>
      <c r="O99">
        <f t="shared" si="0"/>
        <v>6.1679999999999881E-2</v>
      </c>
      <c r="P99">
        <f t="shared" si="0"/>
        <v>2.4749999999999946E-2</v>
      </c>
      <c r="Q99">
        <f t="shared" si="0"/>
        <v>2.3575000000000006E-2</v>
      </c>
      <c r="R99">
        <f t="shared" si="0"/>
        <v>4.1765000000000108E-2</v>
      </c>
      <c r="S99">
        <f t="shared" si="0"/>
        <v>3.0717499999999929E-2</v>
      </c>
      <c r="T99">
        <f t="shared" si="0"/>
        <v>0</v>
      </c>
      <c r="U99">
        <f t="shared" si="0"/>
        <v>3.4575000000000009E-2</v>
      </c>
      <c r="V99">
        <f t="shared" si="0"/>
        <v>2.1302499999999887E-2</v>
      </c>
      <c r="W99">
        <f t="shared" si="0"/>
        <v>2.9665000000000052E-2</v>
      </c>
      <c r="X99">
        <f t="shared" si="0"/>
        <v>5.4480000000000084E-2</v>
      </c>
      <c r="Y99">
        <f t="shared" si="0"/>
        <v>0</v>
      </c>
      <c r="Z99">
        <f t="shared" si="0"/>
        <v>0.16844500000000001</v>
      </c>
      <c r="AA99">
        <f t="shared" si="0"/>
        <v>0.18577999999999964</v>
      </c>
      <c r="AB99">
        <f t="shared" si="0"/>
        <v>0</v>
      </c>
      <c r="AC99">
        <f t="shared" si="0"/>
        <v>0.57136250000000066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0.82487999999999817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-3.8265E-2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10.88</v>
      </c>
      <c r="D3" s="203">
        <v>0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27.67</v>
      </c>
      <c r="L3" s="203">
        <v>49.23</v>
      </c>
      <c r="M3" s="203">
        <v>0</v>
      </c>
      <c r="N3" s="203">
        <v>1.06</v>
      </c>
      <c r="O3" s="203">
        <v>1.76</v>
      </c>
      <c r="P3" s="203">
        <v>2.34</v>
      </c>
      <c r="Q3" s="203">
        <v>4.54</v>
      </c>
      <c r="R3" s="203">
        <v>7.87</v>
      </c>
      <c r="S3" s="203">
        <v>4.7699999999999996</v>
      </c>
      <c r="T3" s="203">
        <v>0</v>
      </c>
      <c r="U3" s="203">
        <v>6.74</v>
      </c>
      <c r="V3" s="203">
        <v>0.19</v>
      </c>
      <c r="W3" s="203">
        <v>0.27</v>
      </c>
      <c r="X3" s="203">
        <v>1.31</v>
      </c>
      <c r="Y3" s="203">
        <v>0</v>
      </c>
      <c r="Z3" s="203">
        <v>1.97</v>
      </c>
      <c r="AA3" s="203">
        <v>7.62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19.53</v>
      </c>
      <c r="AH3" s="203">
        <v>0</v>
      </c>
      <c r="AI3" s="203">
        <v>32.619999999999997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10.88</v>
      </c>
      <c r="D4" s="203">
        <v>0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27.67</v>
      </c>
      <c r="L4" s="203">
        <v>49.23</v>
      </c>
      <c r="M4" s="203">
        <v>0</v>
      </c>
      <c r="N4" s="203">
        <v>1.06</v>
      </c>
      <c r="O4" s="203">
        <v>1.76</v>
      </c>
      <c r="P4" s="203">
        <v>2.34</v>
      </c>
      <c r="Q4" s="203">
        <v>4.54</v>
      </c>
      <c r="R4" s="203">
        <v>7.87</v>
      </c>
      <c r="S4" s="203">
        <v>4.7699999999999996</v>
      </c>
      <c r="T4" s="203">
        <v>0</v>
      </c>
      <c r="U4" s="203">
        <v>6.74</v>
      </c>
      <c r="V4" s="203">
        <v>0.19</v>
      </c>
      <c r="W4" s="203">
        <v>0.27</v>
      </c>
      <c r="X4" s="203">
        <v>1.31</v>
      </c>
      <c r="Y4" s="203">
        <v>0</v>
      </c>
      <c r="Z4" s="203">
        <v>1.97</v>
      </c>
      <c r="AA4" s="203">
        <v>7.62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19.53</v>
      </c>
      <c r="AH4" s="203">
        <v>0</v>
      </c>
      <c r="AI4" s="203">
        <v>32.619999999999997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10.88</v>
      </c>
      <c r="D5" s="203">
        <v>0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3.54</v>
      </c>
      <c r="L5" s="203">
        <v>49.09</v>
      </c>
      <c r="M5" s="203">
        <v>0</v>
      </c>
      <c r="N5" s="203">
        <v>1.06</v>
      </c>
      <c r="O5" s="203">
        <v>1.76</v>
      </c>
      <c r="P5" s="203">
        <v>2.34</v>
      </c>
      <c r="Q5" s="203">
        <v>4.41</v>
      </c>
      <c r="R5" s="203">
        <v>0.38</v>
      </c>
      <c r="S5" s="203">
        <v>0.23</v>
      </c>
      <c r="T5" s="203">
        <v>0</v>
      </c>
      <c r="U5" s="203">
        <v>6.74</v>
      </c>
      <c r="V5" s="203">
        <v>0.19</v>
      </c>
      <c r="W5" s="203">
        <v>0.56999999999999995</v>
      </c>
      <c r="X5" s="203">
        <v>1.31</v>
      </c>
      <c r="Y5" s="203">
        <v>0</v>
      </c>
      <c r="Z5" s="203">
        <v>1.97</v>
      </c>
      <c r="AA5" s="203">
        <v>7.62</v>
      </c>
      <c r="AB5" s="203">
        <v>0</v>
      </c>
      <c r="AC5" s="203">
        <v>-1.58</v>
      </c>
      <c r="AD5" s="203">
        <v>0</v>
      </c>
      <c r="AE5" s="203">
        <v>0</v>
      </c>
      <c r="AF5" s="203">
        <v>0</v>
      </c>
      <c r="AG5" s="203">
        <v>19.53</v>
      </c>
      <c r="AH5" s="203">
        <v>0</v>
      </c>
      <c r="AI5" s="203">
        <v>32.619999999999997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10.88</v>
      </c>
      <c r="D6" s="203">
        <v>0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3.54</v>
      </c>
      <c r="L6" s="203">
        <v>46.91</v>
      </c>
      <c r="M6" s="203">
        <v>0</v>
      </c>
      <c r="N6" s="203">
        <v>1.06</v>
      </c>
      <c r="O6" s="203">
        <v>1.76</v>
      </c>
      <c r="P6" s="203">
        <v>2.34</v>
      </c>
      <c r="Q6" s="203">
        <v>4.41</v>
      </c>
      <c r="R6" s="203">
        <v>0.38</v>
      </c>
      <c r="S6" s="203">
        <v>0.23</v>
      </c>
      <c r="T6" s="203">
        <v>0</v>
      </c>
      <c r="U6" s="203">
        <v>6.74</v>
      </c>
      <c r="V6" s="203">
        <v>0.19</v>
      </c>
      <c r="W6" s="203">
        <v>0.56999999999999995</v>
      </c>
      <c r="X6" s="203">
        <v>1.31</v>
      </c>
      <c r="Y6" s="203">
        <v>0</v>
      </c>
      <c r="Z6" s="203">
        <v>1.97</v>
      </c>
      <c r="AA6" s="203">
        <v>7.62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19.53</v>
      </c>
      <c r="AH6" s="203">
        <v>0</v>
      </c>
      <c r="AI6" s="203">
        <v>32.619999999999997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10.88</v>
      </c>
      <c r="D7" s="203">
        <v>0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3.54</v>
      </c>
      <c r="L7" s="203">
        <v>46.91</v>
      </c>
      <c r="M7" s="203">
        <v>0</v>
      </c>
      <c r="N7" s="203">
        <v>1.06</v>
      </c>
      <c r="O7" s="203">
        <v>1.76</v>
      </c>
      <c r="P7" s="203">
        <v>2.34</v>
      </c>
      <c r="Q7" s="203">
        <v>4.41</v>
      </c>
      <c r="R7" s="203">
        <v>0.38</v>
      </c>
      <c r="S7" s="203">
        <v>0.23</v>
      </c>
      <c r="T7" s="203">
        <v>0</v>
      </c>
      <c r="U7" s="203">
        <v>6.74</v>
      </c>
      <c r="V7" s="203">
        <v>0.19</v>
      </c>
      <c r="W7" s="203">
        <v>0.56999999999999995</v>
      </c>
      <c r="X7" s="203">
        <v>1.31</v>
      </c>
      <c r="Y7" s="203">
        <v>0</v>
      </c>
      <c r="Z7" s="203">
        <v>1.97</v>
      </c>
      <c r="AA7" s="203">
        <v>7.27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19.53</v>
      </c>
      <c r="AH7" s="203">
        <v>0</v>
      </c>
      <c r="AI7" s="203">
        <v>32.619999999999997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10.88</v>
      </c>
      <c r="D8" s="203">
        <v>0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3.54</v>
      </c>
      <c r="L8" s="203">
        <v>46.91</v>
      </c>
      <c r="M8" s="203">
        <v>0</v>
      </c>
      <c r="N8" s="203">
        <v>1.06</v>
      </c>
      <c r="O8" s="203">
        <v>1.76</v>
      </c>
      <c r="P8" s="203">
        <v>2.34</v>
      </c>
      <c r="Q8" s="203">
        <v>4.41</v>
      </c>
      <c r="R8" s="203">
        <v>0.38</v>
      </c>
      <c r="S8" s="203">
        <v>0.23</v>
      </c>
      <c r="T8" s="203">
        <v>0</v>
      </c>
      <c r="U8" s="203">
        <v>6.74</v>
      </c>
      <c r="V8" s="203">
        <v>0.19</v>
      </c>
      <c r="W8" s="203">
        <v>0.56999999999999995</v>
      </c>
      <c r="X8" s="203">
        <v>1.31</v>
      </c>
      <c r="Y8" s="203">
        <v>0</v>
      </c>
      <c r="Z8" s="203">
        <v>1.97</v>
      </c>
      <c r="AA8" s="203">
        <v>7.27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19.53</v>
      </c>
      <c r="AH8" s="203">
        <v>0</v>
      </c>
      <c r="AI8" s="203">
        <v>32.619999999999997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10.88</v>
      </c>
      <c r="D9" s="203">
        <v>0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3.54</v>
      </c>
      <c r="L9" s="203">
        <v>46.91</v>
      </c>
      <c r="M9" s="203">
        <v>0</v>
      </c>
      <c r="N9" s="203">
        <v>1.06</v>
      </c>
      <c r="O9" s="203">
        <v>1.76</v>
      </c>
      <c r="P9" s="203">
        <v>2.34</v>
      </c>
      <c r="Q9" s="203">
        <v>4.41</v>
      </c>
      <c r="R9" s="203">
        <v>0.38</v>
      </c>
      <c r="S9" s="203">
        <v>0.23</v>
      </c>
      <c r="T9" s="203">
        <v>0</v>
      </c>
      <c r="U9" s="203">
        <v>6.74</v>
      </c>
      <c r="V9" s="203">
        <v>0.19</v>
      </c>
      <c r="W9" s="203">
        <v>0.56999999999999995</v>
      </c>
      <c r="X9" s="203">
        <v>1.31</v>
      </c>
      <c r="Y9" s="203">
        <v>0</v>
      </c>
      <c r="Z9" s="203">
        <v>1.97</v>
      </c>
      <c r="AA9" s="203">
        <v>7.27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19.53</v>
      </c>
      <c r="AH9" s="203">
        <v>0</v>
      </c>
      <c r="AI9" s="203">
        <v>32.619999999999997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10.88</v>
      </c>
      <c r="D10" s="203">
        <v>0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3.54</v>
      </c>
      <c r="L10" s="203">
        <v>46.91</v>
      </c>
      <c r="M10" s="203">
        <v>0</v>
      </c>
      <c r="N10" s="203">
        <v>1.06</v>
      </c>
      <c r="O10" s="203">
        <v>1.76</v>
      </c>
      <c r="P10" s="203">
        <v>2.34</v>
      </c>
      <c r="Q10" s="203">
        <v>4.41</v>
      </c>
      <c r="R10" s="203">
        <v>0.38</v>
      </c>
      <c r="S10" s="203">
        <v>0.23</v>
      </c>
      <c r="T10" s="203">
        <v>0</v>
      </c>
      <c r="U10" s="203">
        <v>6.74</v>
      </c>
      <c r="V10" s="203">
        <v>0.19</v>
      </c>
      <c r="W10" s="203">
        <v>0.56999999999999995</v>
      </c>
      <c r="X10" s="203">
        <v>1.31</v>
      </c>
      <c r="Y10" s="203">
        <v>0</v>
      </c>
      <c r="Z10" s="203">
        <v>1.97</v>
      </c>
      <c r="AA10" s="203">
        <v>7.27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19.53</v>
      </c>
      <c r="AH10" s="203">
        <v>0</v>
      </c>
      <c r="AI10" s="203">
        <v>32.619999999999997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10.88</v>
      </c>
      <c r="D11" s="203">
        <v>0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3.54</v>
      </c>
      <c r="L11" s="203">
        <v>46.91</v>
      </c>
      <c r="M11" s="203">
        <v>0</v>
      </c>
      <c r="N11" s="203">
        <v>1.06</v>
      </c>
      <c r="O11" s="203">
        <v>1.76</v>
      </c>
      <c r="P11" s="203">
        <v>2.34</v>
      </c>
      <c r="Q11" s="203">
        <v>4.41</v>
      </c>
      <c r="R11" s="203">
        <v>0.38</v>
      </c>
      <c r="S11" s="203">
        <v>0.23</v>
      </c>
      <c r="T11" s="203">
        <v>0</v>
      </c>
      <c r="U11" s="203">
        <v>6.74</v>
      </c>
      <c r="V11" s="203">
        <v>0.19</v>
      </c>
      <c r="W11" s="203">
        <v>3.04</v>
      </c>
      <c r="X11" s="203">
        <v>1.31</v>
      </c>
      <c r="Y11" s="203">
        <v>0</v>
      </c>
      <c r="Z11" s="203">
        <v>1.97</v>
      </c>
      <c r="AA11" s="203">
        <v>7.27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19.53</v>
      </c>
      <c r="AH11" s="203">
        <v>0</v>
      </c>
      <c r="AI11" s="203">
        <v>32.619999999999997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10.88</v>
      </c>
      <c r="D12" s="203">
        <v>0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3.54</v>
      </c>
      <c r="L12" s="203">
        <v>46.91</v>
      </c>
      <c r="M12" s="203">
        <v>0</v>
      </c>
      <c r="N12" s="203">
        <v>1.06</v>
      </c>
      <c r="O12" s="203">
        <v>1.76</v>
      </c>
      <c r="P12" s="203">
        <v>2.34</v>
      </c>
      <c r="Q12" s="203">
        <v>4.41</v>
      </c>
      <c r="R12" s="203">
        <v>0.38</v>
      </c>
      <c r="S12" s="203">
        <v>0.23</v>
      </c>
      <c r="T12" s="203">
        <v>0</v>
      </c>
      <c r="U12" s="203">
        <v>6.74</v>
      </c>
      <c r="V12" s="203">
        <v>0.19</v>
      </c>
      <c r="W12" s="203">
        <v>3.04</v>
      </c>
      <c r="X12" s="203">
        <v>1.31</v>
      </c>
      <c r="Y12" s="203">
        <v>0</v>
      </c>
      <c r="Z12" s="203">
        <v>1.97</v>
      </c>
      <c r="AA12" s="203">
        <v>7.27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19.53</v>
      </c>
      <c r="AH12" s="203">
        <v>0</v>
      </c>
      <c r="AI12" s="203">
        <v>32.619999999999997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10.88</v>
      </c>
      <c r="D13" s="203">
        <v>0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3.54</v>
      </c>
      <c r="L13" s="203">
        <v>46.91</v>
      </c>
      <c r="M13" s="203">
        <v>0</v>
      </c>
      <c r="N13" s="203">
        <v>1.06</v>
      </c>
      <c r="O13" s="203">
        <v>1.76</v>
      </c>
      <c r="P13" s="203">
        <v>2.34</v>
      </c>
      <c r="Q13" s="203">
        <v>3.98</v>
      </c>
      <c r="R13" s="203">
        <v>0.38</v>
      </c>
      <c r="S13" s="203">
        <v>0.23</v>
      </c>
      <c r="T13" s="203">
        <v>0</v>
      </c>
      <c r="U13" s="203">
        <v>6.74</v>
      </c>
      <c r="V13" s="203">
        <v>0.19</v>
      </c>
      <c r="W13" s="203">
        <v>3.04</v>
      </c>
      <c r="X13" s="203">
        <v>1.31</v>
      </c>
      <c r="Y13" s="203">
        <v>0</v>
      </c>
      <c r="Z13" s="203">
        <v>1.97</v>
      </c>
      <c r="AA13" s="203">
        <v>7.27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19.53</v>
      </c>
      <c r="AH13" s="203">
        <v>0</v>
      </c>
      <c r="AI13" s="203">
        <v>32.619999999999997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10.88</v>
      </c>
      <c r="D14" s="203">
        <v>0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3.54</v>
      </c>
      <c r="L14" s="203">
        <v>46.25</v>
      </c>
      <c r="M14" s="203">
        <v>0</v>
      </c>
      <c r="N14" s="203">
        <v>1.06</v>
      </c>
      <c r="O14" s="203">
        <v>1.76</v>
      </c>
      <c r="P14" s="203">
        <v>2.34</v>
      </c>
      <c r="Q14" s="203">
        <v>3.98</v>
      </c>
      <c r="R14" s="203">
        <v>0.38</v>
      </c>
      <c r="S14" s="203">
        <v>0.23</v>
      </c>
      <c r="T14" s="203">
        <v>0</v>
      </c>
      <c r="U14" s="203">
        <v>6.74</v>
      </c>
      <c r="V14" s="203">
        <v>0.19</v>
      </c>
      <c r="W14" s="203">
        <v>3.04</v>
      </c>
      <c r="X14" s="203">
        <v>1.31</v>
      </c>
      <c r="Y14" s="203">
        <v>0</v>
      </c>
      <c r="Z14" s="203">
        <v>1.97</v>
      </c>
      <c r="AA14" s="203">
        <v>7.27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19.53</v>
      </c>
      <c r="AH14" s="203">
        <v>0</v>
      </c>
      <c r="AI14" s="203">
        <v>32.619999999999997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10.88</v>
      </c>
      <c r="D15" s="203">
        <v>0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3.54</v>
      </c>
      <c r="L15" s="203">
        <v>46.25</v>
      </c>
      <c r="M15" s="203">
        <v>0</v>
      </c>
      <c r="N15" s="203">
        <v>1.06</v>
      </c>
      <c r="O15" s="203">
        <v>1.76</v>
      </c>
      <c r="P15" s="203">
        <v>2.1800000000000002</v>
      </c>
      <c r="Q15" s="203">
        <v>3.94</v>
      </c>
      <c r="R15" s="203">
        <v>0.38</v>
      </c>
      <c r="S15" s="203">
        <v>0.23</v>
      </c>
      <c r="T15" s="203">
        <v>0</v>
      </c>
      <c r="U15" s="203">
        <v>6.74</v>
      </c>
      <c r="V15" s="203">
        <v>0.19</v>
      </c>
      <c r="W15" s="203">
        <v>2.89</v>
      </c>
      <c r="X15" s="203">
        <v>1.31</v>
      </c>
      <c r="Y15" s="203">
        <v>0</v>
      </c>
      <c r="Z15" s="203">
        <v>1.4</v>
      </c>
      <c r="AA15" s="203">
        <v>7.27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19.53</v>
      </c>
      <c r="AH15" s="203">
        <v>0</v>
      </c>
      <c r="AI15" s="203">
        <v>32.619999999999997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10.88</v>
      </c>
      <c r="D16" s="203">
        <v>0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3.54</v>
      </c>
      <c r="L16" s="203">
        <v>46.25</v>
      </c>
      <c r="M16" s="203">
        <v>0</v>
      </c>
      <c r="N16" s="203">
        <v>1.06</v>
      </c>
      <c r="O16" s="203">
        <v>1.76</v>
      </c>
      <c r="P16" s="203">
        <v>2.1800000000000002</v>
      </c>
      <c r="Q16" s="203">
        <v>3.96</v>
      </c>
      <c r="R16" s="203">
        <v>0.38</v>
      </c>
      <c r="S16" s="203">
        <v>0.23</v>
      </c>
      <c r="T16" s="203">
        <v>0</v>
      </c>
      <c r="U16" s="203">
        <v>6.74</v>
      </c>
      <c r="V16" s="203">
        <v>0.19</v>
      </c>
      <c r="W16" s="203">
        <v>2.89</v>
      </c>
      <c r="X16" s="203">
        <v>1.31</v>
      </c>
      <c r="Y16" s="203">
        <v>0</v>
      </c>
      <c r="Z16" s="203">
        <v>1.4</v>
      </c>
      <c r="AA16" s="203">
        <v>7.27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19.53</v>
      </c>
      <c r="AH16" s="203">
        <v>0</v>
      </c>
      <c r="AI16" s="203">
        <v>32.619999999999997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10.88</v>
      </c>
      <c r="D17" s="203">
        <v>0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3.54</v>
      </c>
      <c r="L17" s="203">
        <v>46.25</v>
      </c>
      <c r="M17" s="203">
        <v>0</v>
      </c>
      <c r="N17" s="203">
        <v>1.06</v>
      </c>
      <c r="O17" s="203">
        <v>1.76</v>
      </c>
      <c r="P17" s="203">
        <v>2.1800000000000002</v>
      </c>
      <c r="Q17" s="203">
        <v>3.96</v>
      </c>
      <c r="R17" s="203">
        <v>0.38</v>
      </c>
      <c r="S17" s="203">
        <v>0.23</v>
      </c>
      <c r="T17" s="203">
        <v>0</v>
      </c>
      <c r="U17" s="203">
        <v>6.74</v>
      </c>
      <c r="V17" s="203">
        <v>0.19</v>
      </c>
      <c r="W17" s="203">
        <v>2.89</v>
      </c>
      <c r="X17" s="203">
        <v>1.31</v>
      </c>
      <c r="Y17" s="203">
        <v>0</v>
      </c>
      <c r="Z17" s="203">
        <v>1.97</v>
      </c>
      <c r="AA17" s="203">
        <v>7.27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19.53</v>
      </c>
      <c r="AH17" s="203">
        <v>0</v>
      </c>
      <c r="AI17" s="203">
        <v>32.619999999999997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10.88</v>
      </c>
      <c r="D18" s="203">
        <v>0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3.54</v>
      </c>
      <c r="L18" s="203">
        <v>46.25</v>
      </c>
      <c r="M18" s="203">
        <v>0</v>
      </c>
      <c r="N18" s="203">
        <v>1.06</v>
      </c>
      <c r="O18" s="203">
        <v>1.76</v>
      </c>
      <c r="P18" s="203">
        <v>2.1800000000000002</v>
      </c>
      <c r="Q18" s="203">
        <v>3.96</v>
      </c>
      <c r="R18" s="203">
        <v>0.38</v>
      </c>
      <c r="S18" s="203">
        <v>0.23</v>
      </c>
      <c r="T18" s="203">
        <v>0</v>
      </c>
      <c r="U18" s="203">
        <v>6.74</v>
      </c>
      <c r="V18" s="203">
        <v>0.19</v>
      </c>
      <c r="W18" s="203">
        <v>2.89</v>
      </c>
      <c r="X18" s="203">
        <v>1.31</v>
      </c>
      <c r="Y18" s="203">
        <v>0</v>
      </c>
      <c r="Z18" s="203">
        <v>1.97</v>
      </c>
      <c r="AA18" s="203">
        <v>7.27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19.53</v>
      </c>
      <c r="AH18" s="203">
        <v>0</v>
      </c>
      <c r="AI18" s="203">
        <v>32.619999999999997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10.88</v>
      </c>
      <c r="D19" s="203">
        <v>0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3.54</v>
      </c>
      <c r="L19" s="203">
        <v>46.25</v>
      </c>
      <c r="M19" s="203">
        <v>0</v>
      </c>
      <c r="N19" s="203">
        <v>1.06</v>
      </c>
      <c r="O19" s="203">
        <v>1.76</v>
      </c>
      <c r="P19" s="203">
        <v>2.1800000000000002</v>
      </c>
      <c r="Q19" s="203">
        <v>3.96</v>
      </c>
      <c r="R19" s="203">
        <v>0.38</v>
      </c>
      <c r="S19" s="203">
        <v>0.23</v>
      </c>
      <c r="T19" s="203">
        <v>0</v>
      </c>
      <c r="U19" s="203">
        <v>6.74</v>
      </c>
      <c r="V19" s="203">
        <v>0.19</v>
      </c>
      <c r="W19" s="203">
        <v>2.89</v>
      </c>
      <c r="X19" s="203">
        <v>1.31</v>
      </c>
      <c r="Y19" s="203">
        <v>0</v>
      </c>
      <c r="Z19" s="203">
        <v>1.97</v>
      </c>
      <c r="AA19" s="203">
        <v>7.27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19.53</v>
      </c>
      <c r="AH19" s="203">
        <v>0</v>
      </c>
      <c r="AI19" s="203">
        <v>32.619999999999997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10.88</v>
      </c>
      <c r="D20" s="203">
        <v>0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3.54</v>
      </c>
      <c r="L20" s="203">
        <v>46.25</v>
      </c>
      <c r="M20" s="203">
        <v>0</v>
      </c>
      <c r="N20" s="203">
        <v>1.06</v>
      </c>
      <c r="O20" s="203">
        <v>1.76</v>
      </c>
      <c r="P20" s="203">
        <v>2.1800000000000002</v>
      </c>
      <c r="Q20" s="203">
        <v>3.96</v>
      </c>
      <c r="R20" s="203">
        <v>0.38</v>
      </c>
      <c r="S20" s="203">
        <v>0.23</v>
      </c>
      <c r="T20" s="203">
        <v>0</v>
      </c>
      <c r="U20" s="203">
        <v>6.74</v>
      </c>
      <c r="V20" s="203">
        <v>0.19</v>
      </c>
      <c r="W20" s="203">
        <v>2.89</v>
      </c>
      <c r="X20" s="203">
        <v>1.31</v>
      </c>
      <c r="Y20" s="203">
        <v>0</v>
      </c>
      <c r="Z20" s="203">
        <v>1.97</v>
      </c>
      <c r="AA20" s="203">
        <v>7.27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19.53</v>
      </c>
      <c r="AH20" s="203">
        <v>0</v>
      </c>
      <c r="AI20" s="203">
        <v>32.619999999999997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10.88</v>
      </c>
      <c r="D21" s="203">
        <v>0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3.54</v>
      </c>
      <c r="L21" s="203">
        <v>46.25</v>
      </c>
      <c r="M21" s="203">
        <v>0</v>
      </c>
      <c r="N21" s="203">
        <v>1.06</v>
      </c>
      <c r="O21" s="203">
        <v>1.76</v>
      </c>
      <c r="P21" s="203">
        <v>2.1800000000000002</v>
      </c>
      <c r="Q21" s="203">
        <v>3.81</v>
      </c>
      <c r="R21" s="203">
        <v>0.38</v>
      </c>
      <c r="S21" s="203">
        <v>0.23</v>
      </c>
      <c r="T21" s="203">
        <v>0</v>
      </c>
      <c r="U21" s="203">
        <v>6.74</v>
      </c>
      <c r="V21" s="203">
        <v>0.19</v>
      </c>
      <c r="W21" s="203">
        <v>2.89</v>
      </c>
      <c r="X21" s="203">
        <v>1.31</v>
      </c>
      <c r="Y21" s="203">
        <v>0</v>
      </c>
      <c r="Z21" s="203">
        <v>1.97</v>
      </c>
      <c r="AA21" s="203">
        <v>7.27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19.53</v>
      </c>
      <c r="AH21" s="203">
        <v>0</v>
      </c>
      <c r="AI21" s="203">
        <v>32.619999999999997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10.88</v>
      </c>
      <c r="D22" s="203">
        <v>0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3.54</v>
      </c>
      <c r="L22" s="203">
        <v>46.25</v>
      </c>
      <c r="M22" s="203">
        <v>0</v>
      </c>
      <c r="N22" s="203">
        <v>1.06</v>
      </c>
      <c r="O22" s="203">
        <v>1.76</v>
      </c>
      <c r="P22" s="203">
        <v>2.1800000000000002</v>
      </c>
      <c r="Q22" s="203">
        <v>3.81</v>
      </c>
      <c r="R22" s="203">
        <v>0.38</v>
      </c>
      <c r="S22" s="203">
        <v>0.23</v>
      </c>
      <c r="T22" s="203">
        <v>0</v>
      </c>
      <c r="U22" s="203">
        <v>6.74</v>
      </c>
      <c r="V22" s="203">
        <v>0.19</v>
      </c>
      <c r="W22" s="203">
        <v>2.89</v>
      </c>
      <c r="X22" s="203">
        <v>1.31</v>
      </c>
      <c r="Y22" s="203">
        <v>0</v>
      </c>
      <c r="Z22" s="203">
        <v>1.97</v>
      </c>
      <c r="AA22" s="203">
        <v>7.27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19.53</v>
      </c>
      <c r="AH22" s="203">
        <v>0</v>
      </c>
      <c r="AI22" s="203">
        <v>32.619999999999997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10.88</v>
      </c>
      <c r="D23" s="203">
        <v>0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3.54</v>
      </c>
      <c r="L23" s="203">
        <v>46.25</v>
      </c>
      <c r="M23" s="203">
        <v>0</v>
      </c>
      <c r="N23" s="203">
        <v>1.06</v>
      </c>
      <c r="O23" s="203">
        <v>1.76</v>
      </c>
      <c r="P23" s="203">
        <v>2.1800000000000002</v>
      </c>
      <c r="Q23" s="203">
        <v>4.58</v>
      </c>
      <c r="R23" s="203">
        <v>0.38</v>
      </c>
      <c r="S23" s="203">
        <v>0.23</v>
      </c>
      <c r="T23" s="203">
        <v>0</v>
      </c>
      <c r="U23" s="203">
        <v>6.74</v>
      </c>
      <c r="V23" s="203">
        <v>0.87</v>
      </c>
      <c r="W23" s="203">
        <v>0.27</v>
      </c>
      <c r="X23" s="203">
        <v>1.31</v>
      </c>
      <c r="Y23" s="203">
        <v>0</v>
      </c>
      <c r="Z23" s="203">
        <v>1.97</v>
      </c>
      <c r="AA23" s="203">
        <v>7.27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19.53</v>
      </c>
      <c r="AH23" s="203">
        <v>0</v>
      </c>
      <c r="AI23" s="203">
        <v>32.619999999999997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10.88</v>
      </c>
      <c r="D24" s="203">
        <v>0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3.54</v>
      </c>
      <c r="L24" s="203">
        <v>46.91</v>
      </c>
      <c r="M24" s="203">
        <v>0</v>
      </c>
      <c r="N24" s="203">
        <v>1.06</v>
      </c>
      <c r="O24" s="203">
        <v>1.76</v>
      </c>
      <c r="P24" s="203">
        <v>2.1800000000000002</v>
      </c>
      <c r="Q24" s="203">
        <v>0.19</v>
      </c>
      <c r="R24" s="203">
        <v>1.1200000000000001</v>
      </c>
      <c r="S24" s="203">
        <v>0.91</v>
      </c>
      <c r="T24" s="203">
        <v>0</v>
      </c>
      <c r="U24" s="203">
        <v>6.74</v>
      </c>
      <c r="V24" s="203">
        <v>0.19</v>
      </c>
      <c r="W24" s="203">
        <v>0.27</v>
      </c>
      <c r="X24" s="203">
        <v>1.31</v>
      </c>
      <c r="Y24" s="203">
        <v>0</v>
      </c>
      <c r="Z24" s="203">
        <v>1.97</v>
      </c>
      <c r="AA24" s="203">
        <v>7.27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19.53</v>
      </c>
      <c r="AH24" s="203">
        <v>0</v>
      </c>
      <c r="AI24" s="203">
        <v>32.619999999999997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10.88</v>
      </c>
      <c r="D25" s="203">
        <v>0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3.54</v>
      </c>
      <c r="L25" s="203">
        <v>46.91</v>
      </c>
      <c r="M25" s="203">
        <v>0</v>
      </c>
      <c r="N25" s="203">
        <v>1.06</v>
      </c>
      <c r="O25" s="203">
        <v>1.76</v>
      </c>
      <c r="P25" s="203">
        <v>2.1800000000000002</v>
      </c>
      <c r="Q25" s="203">
        <v>0.19</v>
      </c>
      <c r="R25" s="203">
        <v>1.1200000000000001</v>
      </c>
      <c r="S25" s="203">
        <v>0.91</v>
      </c>
      <c r="T25" s="203">
        <v>0</v>
      </c>
      <c r="U25" s="203">
        <v>6.74</v>
      </c>
      <c r="V25" s="203">
        <v>0.19</v>
      </c>
      <c r="W25" s="203">
        <v>0.27</v>
      </c>
      <c r="X25" s="203">
        <v>1.31</v>
      </c>
      <c r="Y25" s="203">
        <v>0</v>
      </c>
      <c r="Z25" s="203">
        <v>1.97</v>
      </c>
      <c r="AA25" s="203">
        <v>7.27</v>
      </c>
      <c r="AB25" s="203">
        <v>0</v>
      </c>
      <c r="AC25" s="203">
        <v>0.25</v>
      </c>
      <c r="AD25" s="203">
        <v>0</v>
      </c>
      <c r="AE25" s="203">
        <v>0</v>
      </c>
      <c r="AF25" s="203">
        <v>0</v>
      </c>
      <c r="AG25" s="203">
        <v>19.53</v>
      </c>
      <c r="AH25" s="203">
        <v>0</v>
      </c>
      <c r="AI25" s="203">
        <v>32.619999999999997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10.88</v>
      </c>
      <c r="D26" s="203">
        <v>0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3.54</v>
      </c>
      <c r="L26" s="203">
        <v>46.92</v>
      </c>
      <c r="M26" s="203">
        <v>0</v>
      </c>
      <c r="N26" s="203">
        <v>1.06</v>
      </c>
      <c r="O26" s="203">
        <v>1.76</v>
      </c>
      <c r="P26" s="203">
        <v>2.1800000000000002</v>
      </c>
      <c r="Q26" s="203">
        <v>0.19</v>
      </c>
      <c r="R26" s="203">
        <v>1.1200000000000001</v>
      </c>
      <c r="S26" s="203">
        <v>0.91</v>
      </c>
      <c r="T26" s="203">
        <v>0</v>
      </c>
      <c r="U26" s="203">
        <v>6.74</v>
      </c>
      <c r="V26" s="203">
        <v>0.19</v>
      </c>
      <c r="W26" s="203">
        <v>0.27</v>
      </c>
      <c r="X26" s="203">
        <v>1.31</v>
      </c>
      <c r="Y26" s="203">
        <v>0</v>
      </c>
      <c r="Z26" s="203">
        <v>1.97</v>
      </c>
      <c r="AA26" s="203">
        <v>7.27</v>
      </c>
      <c r="AB26" s="203">
        <v>0</v>
      </c>
      <c r="AC26" s="203">
        <v>0.25</v>
      </c>
      <c r="AD26" s="203">
        <v>0</v>
      </c>
      <c r="AE26" s="203">
        <v>0</v>
      </c>
      <c r="AF26" s="203">
        <v>0</v>
      </c>
      <c r="AG26" s="203">
        <v>19.53</v>
      </c>
      <c r="AH26" s="203">
        <v>0</v>
      </c>
      <c r="AI26" s="203">
        <v>32.619999999999997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8.7200000000000006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3.54</v>
      </c>
      <c r="L27" s="203">
        <v>2.2799999999999998</v>
      </c>
      <c r="M27" s="203">
        <v>0</v>
      </c>
      <c r="N27" s="203">
        <v>1.06</v>
      </c>
      <c r="O27" s="203">
        <v>1.76</v>
      </c>
      <c r="P27" s="203">
        <v>2.1800000000000002</v>
      </c>
      <c r="Q27" s="203">
        <v>0.19</v>
      </c>
      <c r="R27" s="203">
        <v>1.1200000000000001</v>
      </c>
      <c r="S27" s="203">
        <v>0.91</v>
      </c>
      <c r="T27" s="203">
        <v>0</v>
      </c>
      <c r="U27" s="203">
        <v>6.74</v>
      </c>
      <c r="V27" s="203">
        <v>0.19</v>
      </c>
      <c r="W27" s="203">
        <v>0.28000000000000003</v>
      </c>
      <c r="X27" s="203">
        <v>1.31</v>
      </c>
      <c r="Y27" s="203">
        <v>0</v>
      </c>
      <c r="Z27" s="203">
        <v>1.97</v>
      </c>
      <c r="AA27" s="203">
        <v>0.6</v>
      </c>
      <c r="AB27" s="203">
        <v>0</v>
      </c>
      <c r="AC27" s="203">
        <v>0.25</v>
      </c>
      <c r="AD27" s="203">
        <v>0</v>
      </c>
      <c r="AE27" s="203">
        <v>0</v>
      </c>
      <c r="AF27" s="203">
        <v>0</v>
      </c>
      <c r="AG27" s="203">
        <v>19.53</v>
      </c>
      <c r="AH27" s="203">
        <v>0</v>
      </c>
      <c r="AI27" s="203">
        <v>32.619999999999997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8.7200000000000006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3.54</v>
      </c>
      <c r="L28" s="203">
        <v>2.2799999999999998</v>
      </c>
      <c r="M28" s="203">
        <v>0</v>
      </c>
      <c r="N28" s="203">
        <v>1.06</v>
      </c>
      <c r="O28" s="203">
        <v>1.76</v>
      </c>
      <c r="P28" s="203">
        <v>2.1800000000000002</v>
      </c>
      <c r="Q28" s="203">
        <v>0.19</v>
      </c>
      <c r="R28" s="203">
        <v>1.1200000000000001</v>
      </c>
      <c r="S28" s="203">
        <v>0.91</v>
      </c>
      <c r="T28" s="203">
        <v>0</v>
      </c>
      <c r="U28" s="203">
        <v>6.74</v>
      </c>
      <c r="V28" s="203">
        <v>0.19</v>
      </c>
      <c r="W28" s="203">
        <v>0.28000000000000003</v>
      </c>
      <c r="X28" s="203">
        <v>1.31</v>
      </c>
      <c r="Y28" s="203">
        <v>0</v>
      </c>
      <c r="Z28" s="203">
        <v>1.97</v>
      </c>
      <c r="AA28" s="203">
        <v>0.6</v>
      </c>
      <c r="AB28" s="203">
        <v>0</v>
      </c>
      <c r="AC28" s="203">
        <v>0.25</v>
      </c>
      <c r="AD28" s="203">
        <v>0</v>
      </c>
      <c r="AE28" s="203">
        <v>0</v>
      </c>
      <c r="AF28" s="203">
        <v>0</v>
      </c>
      <c r="AG28" s="203">
        <v>19.53</v>
      </c>
      <c r="AH28" s="203">
        <v>0</v>
      </c>
      <c r="AI28" s="203">
        <v>32.619999999999997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8.7200000000000006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3.54</v>
      </c>
      <c r="L29" s="203">
        <v>2.2799999999999998</v>
      </c>
      <c r="M29" s="203">
        <v>0</v>
      </c>
      <c r="N29" s="203">
        <v>1.06</v>
      </c>
      <c r="O29" s="203">
        <v>1.76</v>
      </c>
      <c r="P29" s="203">
        <v>2.1800000000000002</v>
      </c>
      <c r="Q29" s="203">
        <v>0.19</v>
      </c>
      <c r="R29" s="203">
        <v>1.1200000000000001</v>
      </c>
      <c r="S29" s="203">
        <v>0.91</v>
      </c>
      <c r="T29" s="203">
        <v>0</v>
      </c>
      <c r="U29" s="203">
        <v>6.74</v>
      </c>
      <c r="V29" s="203">
        <v>0.19</v>
      </c>
      <c r="W29" s="203">
        <v>0.28000000000000003</v>
      </c>
      <c r="X29" s="203">
        <v>1.31</v>
      </c>
      <c r="Y29" s="203">
        <v>0</v>
      </c>
      <c r="Z29" s="203">
        <v>1.97</v>
      </c>
      <c r="AA29" s="203">
        <v>0.6</v>
      </c>
      <c r="AB29" s="203">
        <v>0</v>
      </c>
      <c r="AC29" s="203">
        <v>0.25</v>
      </c>
      <c r="AD29" s="203">
        <v>0</v>
      </c>
      <c r="AE29" s="203">
        <v>0</v>
      </c>
      <c r="AF29" s="203">
        <v>0</v>
      </c>
      <c r="AG29" s="203">
        <v>19.53</v>
      </c>
      <c r="AH29" s="203">
        <v>0</v>
      </c>
      <c r="AI29" s="203">
        <v>32.619999999999997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8.7200000000000006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3.54</v>
      </c>
      <c r="L30" s="203">
        <v>2.2799999999999998</v>
      </c>
      <c r="M30" s="203">
        <v>0</v>
      </c>
      <c r="N30" s="203">
        <v>1.06</v>
      </c>
      <c r="O30" s="203">
        <v>1.76</v>
      </c>
      <c r="P30" s="203">
        <v>2.1800000000000002</v>
      </c>
      <c r="Q30" s="203">
        <v>0.19</v>
      </c>
      <c r="R30" s="203">
        <v>1.1200000000000001</v>
      </c>
      <c r="S30" s="203">
        <v>0.91</v>
      </c>
      <c r="T30" s="203">
        <v>0</v>
      </c>
      <c r="U30" s="203">
        <v>6.74</v>
      </c>
      <c r="V30" s="203">
        <v>0.19</v>
      </c>
      <c r="W30" s="203">
        <v>0.28000000000000003</v>
      </c>
      <c r="X30" s="203">
        <v>1.31</v>
      </c>
      <c r="Y30" s="203">
        <v>0</v>
      </c>
      <c r="Z30" s="203">
        <v>1.97</v>
      </c>
      <c r="AA30" s="203">
        <v>0.6</v>
      </c>
      <c r="AB30" s="203">
        <v>0</v>
      </c>
      <c r="AC30" s="203">
        <v>0.25</v>
      </c>
      <c r="AD30" s="203">
        <v>0</v>
      </c>
      <c r="AE30" s="203">
        <v>0</v>
      </c>
      <c r="AF30" s="203">
        <v>0</v>
      </c>
      <c r="AG30" s="203">
        <v>19.53</v>
      </c>
      <c r="AH30" s="203">
        <v>0</v>
      </c>
      <c r="AI30" s="203">
        <v>32.619999999999997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8.7200000000000006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3.54</v>
      </c>
      <c r="L31" s="203">
        <v>2.2799999999999998</v>
      </c>
      <c r="M31" s="203">
        <v>0</v>
      </c>
      <c r="N31" s="203">
        <v>1.06</v>
      </c>
      <c r="O31" s="203">
        <v>1.76</v>
      </c>
      <c r="P31" s="203">
        <v>2.1800000000000002</v>
      </c>
      <c r="Q31" s="203">
        <v>0.19</v>
      </c>
      <c r="R31" s="203">
        <v>1.1200000000000001</v>
      </c>
      <c r="S31" s="203">
        <v>0.91</v>
      </c>
      <c r="T31" s="203">
        <v>0</v>
      </c>
      <c r="U31" s="203">
        <v>6.74</v>
      </c>
      <c r="V31" s="203">
        <v>0.19</v>
      </c>
      <c r="W31" s="203">
        <v>0.28000000000000003</v>
      </c>
      <c r="X31" s="203">
        <v>1.31</v>
      </c>
      <c r="Y31" s="203">
        <v>0</v>
      </c>
      <c r="Z31" s="203">
        <v>1.97</v>
      </c>
      <c r="AA31" s="203">
        <v>0.6</v>
      </c>
      <c r="AB31" s="203">
        <v>0</v>
      </c>
      <c r="AC31" s="203">
        <v>0.25</v>
      </c>
      <c r="AD31" s="203">
        <v>0</v>
      </c>
      <c r="AE31" s="203">
        <v>0</v>
      </c>
      <c r="AF31" s="203">
        <v>0</v>
      </c>
      <c r="AG31" s="203">
        <v>19.53</v>
      </c>
      <c r="AH31" s="203">
        <v>0</v>
      </c>
      <c r="AI31" s="203">
        <v>32.619999999999997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8.7200000000000006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3.54</v>
      </c>
      <c r="L32" s="203">
        <v>2.2799999999999998</v>
      </c>
      <c r="M32" s="203">
        <v>0</v>
      </c>
      <c r="N32" s="203">
        <v>1.06</v>
      </c>
      <c r="O32" s="203">
        <v>1.76</v>
      </c>
      <c r="P32" s="203">
        <v>2.1800000000000002</v>
      </c>
      <c r="Q32" s="203">
        <v>0.19</v>
      </c>
      <c r="R32" s="203">
        <v>1.1200000000000001</v>
      </c>
      <c r="S32" s="203">
        <v>0.91</v>
      </c>
      <c r="T32" s="203">
        <v>0</v>
      </c>
      <c r="U32" s="203">
        <v>6.74</v>
      </c>
      <c r="V32" s="203">
        <v>0.19</v>
      </c>
      <c r="W32" s="203">
        <v>0.28000000000000003</v>
      </c>
      <c r="X32" s="203">
        <v>1.31</v>
      </c>
      <c r="Y32" s="203">
        <v>0</v>
      </c>
      <c r="Z32" s="203">
        <v>1.97</v>
      </c>
      <c r="AA32" s="203">
        <v>0.6</v>
      </c>
      <c r="AB32" s="203">
        <v>0</v>
      </c>
      <c r="AC32" s="203">
        <v>0.25</v>
      </c>
      <c r="AD32" s="203">
        <v>0</v>
      </c>
      <c r="AE32" s="203">
        <v>0</v>
      </c>
      <c r="AF32" s="203">
        <v>0</v>
      </c>
      <c r="AG32" s="203">
        <v>19.53</v>
      </c>
      <c r="AH32" s="203">
        <v>0</v>
      </c>
      <c r="AI32" s="203">
        <v>32.619999999999997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8.7200000000000006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3.54</v>
      </c>
      <c r="L33" s="203">
        <v>2.2799999999999998</v>
      </c>
      <c r="M33" s="203">
        <v>0</v>
      </c>
      <c r="N33" s="203">
        <v>1.06</v>
      </c>
      <c r="O33" s="203">
        <v>1.76</v>
      </c>
      <c r="P33" s="203">
        <v>2.1800000000000002</v>
      </c>
      <c r="Q33" s="203">
        <v>0.19</v>
      </c>
      <c r="R33" s="203">
        <v>1.1200000000000001</v>
      </c>
      <c r="S33" s="203">
        <v>0.91</v>
      </c>
      <c r="T33" s="203">
        <v>0</v>
      </c>
      <c r="U33" s="203">
        <v>6.74</v>
      </c>
      <c r="V33" s="203">
        <v>0.19</v>
      </c>
      <c r="W33" s="203">
        <v>0.28000000000000003</v>
      </c>
      <c r="X33" s="203">
        <v>1.31</v>
      </c>
      <c r="Y33" s="203">
        <v>0</v>
      </c>
      <c r="Z33" s="203">
        <v>1.97</v>
      </c>
      <c r="AA33" s="203">
        <v>0.6</v>
      </c>
      <c r="AB33" s="203">
        <v>0</v>
      </c>
      <c r="AC33" s="203">
        <v>0.25</v>
      </c>
      <c r="AD33" s="203">
        <v>0</v>
      </c>
      <c r="AE33" s="203">
        <v>0</v>
      </c>
      <c r="AF33" s="203">
        <v>0</v>
      </c>
      <c r="AG33" s="203">
        <v>19.53</v>
      </c>
      <c r="AH33" s="203">
        <v>0</v>
      </c>
      <c r="AI33" s="203">
        <v>32.619999999999997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8.7200000000000006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27.67</v>
      </c>
      <c r="L34" s="203">
        <v>46.92</v>
      </c>
      <c r="M34" s="203">
        <v>0</v>
      </c>
      <c r="N34" s="203">
        <v>1.06</v>
      </c>
      <c r="O34" s="203">
        <v>1.76</v>
      </c>
      <c r="P34" s="203">
        <v>2.1800000000000002</v>
      </c>
      <c r="Q34" s="203">
        <v>0.19</v>
      </c>
      <c r="R34" s="203">
        <v>1.1200000000000001</v>
      </c>
      <c r="S34" s="203">
        <v>0.91</v>
      </c>
      <c r="T34" s="203">
        <v>0</v>
      </c>
      <c r="U34" s="203">
        <v>6.74</v>
      </c>
      <c r="V34" s="203">
        <v>0.19</v>
      </c>
      <c r="W34" s="203">
        <v>0.28000000000000003</v>
      </c>
      <c r="X34" s="203">
        <v>1.31</v>
      </c>
      <c r="Y34" s="203">
        <v>0</v>
      </c>
      <c r="Z34" s="203">
        <v>1.97</v>
      </c>
      <c r="AA34" s="203">
        <v>7.62</v>
      </c>
      <c r="AB34" s="203">
        <v>0</v>
      </c>
      <c r="AC34" s="203">
        <v>0.25</v>
      </c>
      <c r="AD34" s="203">
        <v>0</v>
      </c>
      <c r="AE34" s="203">
        <v>0</v>
      </c>
      <c r="AF34" s="203">
        <v>0</v>
      </c>
      <c r="AG34" s="203">
        <v>19.53</v>
      </c>
      <c r="AH34" s="203">
        <v>0</v>
      </c>
      <c r="AI34" s="203">
        <v>32.619999999999997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8.7200000000000006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25.67</v>
      </c>
      <c r="L35" s="203">
        <v>46.91</v>
      </c>
      <c r="M35" s="203">
        <v>0</v>
      </c>
      <c r="N35" s="203">
        <v>1.06</v>
      </c>
      <c r="O35" s="203">
        <v>1.76</v>
      </c>
      <c r="P35" s="203">
        <v>2.1800000000000002</v>
      </c>
      <c r="Q35" s="203">
        <v>0.19</v>
      </c>
      <c r="R35" s="203">
        <v>1.1200000000000001</v>
      </c>
      <c r="S35" s="203">
        <v>0.91</v>
      </c>
      <c r="T35" s="203">
        <v>0</v>
      </c>
      <c r="U35" s="203">
        <v>6.74</v>
      </c>
      <c r="V35" s="203">
        <v>0.19</v>
      </c>
      <c r="W35" s="203">
        <v>0.28000000000000003</v>
      </c>
      <c r="X35" s="203">
        <v>1.31</v>
      </c>
      <c r="Y35" s="203">
        <v>0</v>
      </c>
      <c r="Z35" s="203">
        <v>1.97</v>
      </c>
      <c r="AA35" s="203">
        <v>7.45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19.53</v>
      </c>
      <c r="AH35" s="203">
        <v>0</v>
      </c>
      <c r="AI35" s="203">
        <v>32.619999999999997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8.7200000000000006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27.55</v>
      </c>
      <c r="L36" s="203">
        <v>46.91</v>
      </c>
      <c r="M36" s="203">
        <v>0</v>
      </c>
      <c r="N36" s="203">
        <v>1.06</v>
      </c>
      <c r="O36" s="203">
        <v>1.76</v>
      </c>
      <c r="P36" s="203">
        <v>2.1800000000000002</v>
      </c>
      <c r="Q36" s="203">
        <v>0.19</v>
      </c>
      <c r="R36" s="203">
        <v>1.1200000000000001</v>
      </c>
      <c r="S36" s="203">
        <v>0.91</v>
      </c>
      <c r="T36" s="203">
        <v>0</v>
      </c>
      <c r="U36" s="203">
        <v>6.74</v>
      </c>
      <c r="V36" s="203">
        <v>0.19</v>
      </c>
      <c r="W36" s="203">
        <v>0.28000000000000003</v>
      </c>
      <c r="X36" s="203">
        <v>1.31</v>
      </c>
      <c r="Y36" s="203">
        <v>0</v>
      </c>
      <c r="Z36" s="203">
        <v>1.97</v>
      </c>
      <c r="AA36" s="203">
        <v>7.45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19.53</v>
      </c>
      <c r="AH36" s="203">
        <v>0</v>
      </c>
      <c r="AI36" s="203">
        <v>32.619999999999997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8.7200000000000006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27.67</v>
      </c>
      <c r="L37" s="203">
        <v>46.91</v>
      </c>
      <c r="M37" s="203">
        <v>0</v>
      </c>
      <c r="N37" s="203">
        <v>1.06</v>
      </c>
      <c r="O37" s="203">
        <v>1.76</v>
      </c>
      <c r="P37" s="203">
        <v>2.1800000000000002</v>
      </c>
      <c r="Q37" s="203">
        <v>0.17</v>
      </c>
      <c r="R37" s="203">
        <v>1.1200000000000001</v>
      </c>
      <c r="S37" s="203">
        <v>0.91</v>
      </c>
      <c r="T37" s="203">
        <v>0</v>
      </c>
      <c r="U37" s="203">
        <v>6.74</v>
      </c>
      <c r="V37" s="203">
        <v>0.19</v>
      </c>
      <c r="W37" s="203">
        <v>0.28000000000000003</v>
      </c>
      <c r="X37" s="203">
        <v>1.31</v>
      </c>
      <c r="Y37" s="203">
        <v>0</v>
      </c>
      <c r="Z37" s="203">
        <v>1.97</v>
      </c>
      <c r="AA37" s="203">
        <v>7.27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19.53</v>
      </c>
      <c r="AH37" s="203">
        <v>0</v>
      </c>
      <c r="AI37" s="203">
        <v>32.619999999999997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8.7200000000000006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27.55</v>
      </c>
      <c r="L38" s="203">
        <v>46.91</v>
      </c>
      <c r="M38" s="203">
        <v>0</v>
      </c>
      <c r="N38" s="203">
        <v>1.06</v>
      </c>
      <c r="O38" s="203">
        <v>1.76</v>
      </c>
      <c r="P38" s="203">
        <v>2.1800000000000002</v>
      </c>
      <c r="Q38" s="203">
        <v>0.17</v>
      </c>
      <c r="R38" s="203">
        <v>1.1200000000000001</v>
      </c>
      <c r="S38" s="203">
        <v>0.91</v>
      </c>
      <c r="T38" s="203">
        <v>0</v>
      </c>
      <c r="U38" s="203">
        <v>6.74</v>
      </c>
      <c r="V38" s="203">
        <v>0.19</v>
      </c>
      <c r="W38" s="203">
        <v>0.28000000000000003</v>
      </c>
      <c r="X38" s="203">
        <v>1.31</v>
      </c>
      <c r="Y38" s="203">
        <v>0</v>
      </c>
      <c r="Z38" s="203">
        <v>1.97</v>
      </c>
      <c r="AA38" s="203">
        <v>7.27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19.53</v>
      </c>
      <c r="AH38" s="203">
        <v>0</v>
      </c>
      <c r="AI38" s="203">
        <v>32.619999999999997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8.7200000000000006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25.67</v>
      </c>
      <c r="L39" s="203">
        <v>46.91</v>
      </c>
      <c r="M39" s="203">
        <v>0</v>
      </c>
      <c r="N39" s="203">
        <v>1.06</v>
      </c>
      <c r="O39" s="203">
        <v>1.76</v>
      </c>
      <c r="P39" s="203">
        <v>2.1800000000000002</v>
      </c>
      <c r="Q39" s="203">
        <v>2.17</v>
      </c>
      <c r="R39" s="203">
        <v>7.87</v>
      </c>
      <c r="S39" s="203">
        <v>4.7699999999999996</v>
      </c>
      <c r="T39" s="203">
        <v>0</v>
      </c>
      <c r="U39" s="203">
        <v>6.74</v>
      </c>
      <c r="V39" s="203">
        <v>0.19</v>
      </c>
      <c r="W39" s="203">
        <v>3.11</v>
      </c>
      <c r="X39" s="203">
        <v>1.31</v>
      </c>
      <c r="Y39" s="203">
        <v>0</v>
      </c>
      <c r="Z39" s="203">
        <v>1.97</v>
      </c>
      <c r="AA39" s="203">
        <v>7.27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19.53</v>
      </c>
      <c r="AH39" s="203">
        <v>0</v>
      </c>
      <c r="AI39" s="203">
        <v>32.619999999999997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8.7200000000000006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27.55</v>
      </c>
      <c r="L40" s="203">
        <v>46.91</v>
      </c>
      <c r="M40" s="203">
        <v>0</v>
      </c>
      <c r="N40" s="203">
        <v>1.06</v>
      </c>
      <c r="O40" s="203">
        <v>1.76</v>
      </c>
      <c r="P40" s="203">
        <v>2.1800000000000002</v>
      </c>
      <c r="Q40" s="203">
        <v>2.17</v>
      </c>
      <c r="R40" s="203">
        <v>7.87</v>
      </c>
      <c r="S40" s="203">
        <v>4.7699999999999996</v>
      </c>
      <c r="T40" s="203">
        <v>0</v>
      </c>
      <c r="U40" s="203">
        <v>6.74</v>
      </c>
      <c r="V40" s="203">
        <v>0.19</v>
      </c>
      <c r="W40" s="203">
        <v>3.11</v>
      </c>
      <c r="X40" s="203">
        <v>1.31</v>
      </c>
      <c r="Y40" s="203">
        <v>0</v>
      </c>
      <c r="Z40" s="203">
        <v>1.97</v>
      </c>
      <c r="AA40" s="203">
        <v>7.27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19.53</v>
      </c>
      <c r="AH40" s="203">
        <v>0</v>
      </c>
      <c r="AI40" s="203">
        <v>32.619999999999997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8.7200000000000006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27.67</v>
      </c>
      <c r="L41" s="203">
        <v>46.91</v>
      </c>
      <c r="M41" s="203">
        <v>0</v>
      </c>
      <c r="N41" s="203">
        <v>1.06</v>
      </c>
      <c r="O41" s="203">
        <v>1.76</v>
      </c>
      <c r="P41" s="203">
        <v>2.1800000000000002</v>
      </c>
      <c r="Q41" s="203">
        <v>2.17</v>
      </c>
      <c r="R41" s="203">
        <v>7.87</v>
      </c>
      <c r="S41" s="203">
        <v>4.7699999999999996</v>
      </c>
      <c r="T41" s="203">
        <v>0</v>
      </c>
      <c r="U41" s="203">
        <v>6.74</v>
      </c>
      <c r="V41" s="203">
        <v>0.19</v>
      </c>
      <c r="W41" s="203">
        <v>3.11</v>
      </c>
      <c r="X41" s="203">
        <v>1.31</v>
      </c>
      <c r="Y41" s="203">
        <v>0</v>
      </c>
      <c r="Z41" s="203">
        <v>1.97</v>
      </c>
      <c r="AA41" s="203">
        <v>7.27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19.53</v>
      </c>
      <c r="AH41" s="203">
        <v>0</v>
      </c>
      <c r="AI41" s="203">
        <v>32.619999999999997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8.7200000000000006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27.67</v>
      </c>
      <c r="L42" s="203">
        <v>46.91</v>
      </c>
      <c r="M42" s="203">
        <v>0</v>
      </c>
      <c r="N42" s="203">
        <v>1.06</v>
      </c>
      <c r="O42" s="203">
        <v>1.76</v>
      </c>
      <c r="P42" s="203">
        <v>2.1800000000000002</v>
      </c>
      <c r="Q42" s="203">
        <v>2.17</v>
      </c>
      <c r="R42" s="203">
        <v>7.87</v>
      </c>
      <c r="S42" s="203">
        <v>4.7699999999999996</v>
      </c>
      <c r="T42" s="203">
        <v>0</v>
      </c>
      <c r="U42" s="203">
        <v>6.74</v>
      </c>
      <c r="V42" s="203">
        <v>0.19</v>
      </c>
      <c r="W42" s="203">
        <v>3.11</v>
      </c>
      <c r="X42" s="203">
        <v>1.31</v>
      </c>
      <c r="Y42" s="203">
        <v>0</v>
      </c>
      <c r="Z42" s="203">
        <v>1.97</v>
      </c>
      <c r="AA42" s="203">
        <v>7.27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19.53</v>
      </c>
      <c r="AH42" s="203">
        <v>0</v>
      </c>
      <c r="AI42" s="203">
        <v>32.619999999999997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8.7200000000000006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27.67</v>
      </c>
      <c r="L43" s="203">
        <v>46.92</v>
      </c>
      <c r="M43" s="203">
        <v>0</v>
      </c>
      <c r="N43" s="203">
        <v>1.06</v>
      </c>
      <c r="O43" s="203">
        <v>1.76</v>
      </c>
      <c r="P43" s="203">
        <v>2.1800000000000002</v>
      </c>
      <c r="Q43" s="203">
        <v>2.17</v>
      </c>
      <c r="R43" s="203">
        <v>7.87</v>
      </c>
      <c r="S43" s="203">
        <v>4.7699999999999996</v>
      </c>
      <c r="T43" s="203">
        <v>0</v>
      </c>
      <c r="U43" s="203">
        <v>6.74</v>
      </c>
      <c r="V43" s="203">
        <v>0.19</v>
      </c>
      <c r="W43" s="203">
        <v>3.11</v>
      </c>
      <c r="X43" s="203">
        <v>1.31</v>
      </c>
      <c r="Y43" s="203">
        <v>0</v>
      </c>
      <c r="Z43" s="203">
        <v>1.97</v>
      </c>
      <c r="AA43" s="203">
        <v>7.27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19.53</v>
      </c>
      <c r="AH43" s="203">
        <v>0</v>
      </c>
      <c r="AI43" s="203">
        <v>32.619999999999997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8.7200000000000006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27.67</v>
      </c>
      <c r="L44" s="203">
        <v>46.92</v>
      </c>
      <c r="M44" s="203">
        <v>0</v>
      </c>
      <c r="N44" s="203">
        <v>1.06</v>
      </c>
      <c r="O44" s="203">
        <v>1.76</v>
      </c>
      <c r="P44" s="203">
        <v>2.1800000000000002</v>
      </c>
      <c r="Q44" s="203">
        <v>2.17</v>
      </c>
      <c r="R44" s="203">
        <v>7.87</v>
      </c>
      <c r="S44" s="203">
        <v>4.7699999999999996</v>
      </c>
      <c r="T44" s="203">
        <v>0</v>
      </c>
      <c r="U44" s="203">
        <v>6.74</v>
      </c>
      <c r="V44" s="203">
        <v>0.19</v>
      </c>
      <c r="W44" s="203">
        <v>3.11</v>
      </c>
      <c r="X44" s="203">
        <v>1.31</v>
      </c>
      <c r="Y44" s="203">
        <v>0</v>
      </c>
      <c r="Z44" s="203">
        <v>1.97</v>
      </c>
      <c r="AA44" s="203">
        <v>7.27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19.53</v>
      </c>
      <c r="AH44" s="203">
        <v>0</v>
      </c>
      <c r="AI44" s="203">
        <v>32.619999999999997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8.7200000000000006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27.67</v>
      </c>
      <c r="L45" s="203">
        <v>46.92</v>
      </c>
      <c r="M45" s="203">
        <v>0</v>
      </c>
      <c r="N45" s="203">
        <v>1.06</v>
      </c>
      <c r="O45" s="203">
        <v>1.76</v>
      </c>
      <c r="P45" s="203">
        <v>2.1800000000000002</v>
      </c>
      <c r="Q45" s="203">
        <v>2.17</v>
      </c>
      <c r="R45" s="203">
        <v>7.87</v>
      </c>
      <c r="S45" s="203">
        <v>4.7699999999999996</v>
      </c>
      <c r="T45" s="203">
        <v>0</v>
      </c>
      <c r="U45" s="203">
        <v>6.74</v>
      </c>
      <c r="V45" s="203">
        <v>0.19</v>
      </c>
      <c r="W45" s="203">
        <v>3.11</v>
      </c>
      <c r="X45" s="203">
        <v>1.31</v>
      </c>
      <c r="Y45" s="203">
        <v>0</v>
      </c>
      <c r="Z45" s="203">
        <v>1.97</v>
      </c>
      <c r="AA45" s="203">
        <v>7.27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19.53</v>
      </c>
      <c r="AH45" s="203">
        <v>0</v>
      </c>
      <c r="AI45" s="203">
        <v>32.619999999999997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8.7200000000000006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27.67</v>
      </c>
      <c r="L46" s="203">
        <v>46.92</v>
      </c>
      <c r="M46" s="203">
        <v>0</v>
      </c>
      <c r="N46" s="203">
        <v>1.06</v>
      </c>
      <c r="O46" s="203">
        <v>1.76</v>
      </c>
      <c r="P46" s="203">
        <v>2.1800000000000002</v>
      </c>
      <c r="Q46" s="203">
        <v>2.17</v>
      </c>
      <c r="R46" s="203">
        <v>7.87</v>
      </c>
      <c r="S46" s="203">
        <v>4.7699999999999996</v>
      </c>
      <c r="T46" s="203">
        <v>0</v>
      </c>
      <c r="U46" s="203">
        <v>6.74</v>
      </c>
      <c r="V46" s="203">
        <v>0.19</v>
      </c>
      <c r="W46" s="203">
        <v>3.11</v>
      </c>
      <c r="X46" s="203">
        <v>1.31</v>
      </c>
      <c r="Y46" s="203">
        <v>0</v>
      </c>
      <c r="Z46" s="203">
        <v>1.97</v>
      </c>
      <c r="AA46" s="203">
        <v>7.27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19.53</v>
      </c>
      <c r="AH46" s="203">
        <v>0</v>
      </c>
      <c r="AI46" s="203">
        <v>32.619999999999997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8.7200000000000006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27.67</v>
      </c>
      <c r="L47" s="203">
        <v>46.92</v>
      </c>
      <c r="M47" s="203">
        <v>0</v>
      </c>
      <c r="N47" s="203">
        <v>1.06</v>
      </c>
      <c r="O47" s="203">
        <v>1.76</v>
      </c>
      <c r="P47" s="203">
        <v>2.1800000000000002</v>
      </c>
      <c r="Q47" s="203">
        <v>3.82</v>
      </c>
      <c r="R47" s="203">
        <v>7.87</v>
      </c>
      <c r="S47" s="203">
        <v>4.7699999999999996</v>
      </c>
      <c r="T47" s="203">
        <v>0</v>
      </c>
      <c r="U47" s="203">
        <v>6.79</v>
      </c>
      <c r="V47" s="203">
        <v>0.19</v>
      </c>
      <c r="W47" s="203">
        <v>3.04</v>
      </c>
      <c r="X47" s="203">
        <v>1.31</v>
      </c>
      <c r="Y47" s="203">
        <v>0</v>
      </c>
      <c r="Z47" s="203">
        <v>1.97</v>
      </c>
      <c r="AA47" s="203">
        <v>7.27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19.53</v>
      </c>
      <c r="AH47" s="203">
        <v>0</v>
      </c>
      <c r="AI47" s="203">
        <v>32.619999999999997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8.7200000000000006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27.66</v>
      </c>
      <c r="L48" s="203">
        <v>46.92</v>
      </c>
      <c r="M48" s="203">
        <v>0</v>
      </c>
      <c r="N48" s="203">
        <v>1.06</v>
      </c>
      <c r="O48" s="203">
        <v>1.76</v>
      </c>
      <c r="P48" s="203">
        <v>2.1800000000000002</v>
      </c>
      <c r="Q48" s="203">
        <v>3.82</v>
      </c>
      <c r="R48" s="203">
        <v>7.87</v>
      </c>
      <c r="S48" s="203">
        <v>4.7699999999999996</v>
      </c>
      <c r="T48" s="203">
        <v>0</v>
      </c>
      <c r="U48" s="203">
        <v>6.79</v>
      </c>
      <c r="V48" s="203">
        <v>0.19</v>
      </c>
      <c r="W48" s="203">
        <v>3.04</v>
      </c>
      <c r="X48" s="203">
        <v>1.31</v>
      </c>
      <c r="Y48" s="203">
        <v>0</v>
      </c>
      <c r="Z48" s="203">
        <v>1.97</v>
      </c>
      <c r="AA48" s="203">
        <v>7.27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19.53</v>
      </c>
      <c r="AH48" s="203">
        <v>0</v>
      </c>
      <c r="AI48" s="203">
        <v>32.619999999999997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8.7200000000000006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27.67</v>
      </c>
      <c r="L49" s="203">
        <v>46.91</v>
      </c>
      <c r="M49" s="203">
        <v>0</v>
      </c>
      <c r="N49" s="203">
        <v>1.06</v>
      </c>
      <c r="O49" s="203">
        <v>1.76</v>
      </c>
      <c r="P49" s="203">
        <v>2.1800000000000002</v>
      </c>
      <c r="Q49" s="203">
        <v>3.82</v>
      </c>
      <c r="R49" s="203">
        <v>7.87</v>
      </c>
      <c r="S49" s="203">
        <v>4.7699999999999996</v>
      </c>
      <c r="T49" s="203">
        <v>0</v>
      </c>
      <c r="U49" s="203">
        <v>6.82</v>
      </c>
      <c r="V49" s="203">
        <v>0.19</v>
      </c>
      <c r="W49" s="203">
        <v>3.04</v>
      </c>
      <c r="X49" s="203">
        <v>1.31</v>
      </c>
      <c r="Y49" s="203">
        <v>0</v>
      </c>
      <c r="Z49" s="203">
        <v>1.97</v>
      </c>
      <c r="AA49" s="203">
        <v>7.27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19.53</v>
      </c>
      <c r="AH49" s="203">
        <v>0</v>
      </c>
      <c r="AI49" s="203">
        <v>32.619999999999997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8.7200000000000006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27.67</v>
      </c>
      <c r="L50" s="203">
        <v>46.91</v>
      </c>
      <c r="M50" s="203">
        <v>0</v>
      </c>
      <c r="N50" s="203">
        <v>1.06</v>
      </c>
      <c r="O50" s="203">
        <v>1.76</v>
      </c>
      <c r="P50" s="203">
        <v>2.1800000000000002</v>
      </c>
      <c r="Q50" s="203">
        <v>3.82</v>
      </c>
      <c r="R50" s="203">
        <v>7.87</v>
      </c>
      <c r="S50" s="203">
        <v>4.7699999999999996</v>
      </c>
      <c r="T50" s="203">
        <v>0</v>
      </c>
      <c r="U50" s="203">
        <v>6.82</v>
      </c>
      <c r="V50" s="203">
        <v>0.19</v>
      </c>
      <c r="W50" s="203">
        <v>3.04</v>
      </c>
      <c r="X50" s="203">
        <v>1.31</v>
      </c>
      <c r="Y50" s="203">
        <v>0</v>
      </c>
      <c r="Z50" s="203">
        <v>1.97</v>
      </c>
      <c r="AA50" s="203">
        <v>7.27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19.53</v>
      </c>
      <c r="AH50" s="203">
        <v>0</v>
      </c>
      <c r="AI50" s="203">
        <v>32.619999999999997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8.7200000000000006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27.67</v>
      </c>
      <c r="L51" s="203">
        <v>46.91</v>
      </c>
      <c r="M51" s="203">
        <v>0</v>
      </c>
      <c r="N51" s="203">
        <v>1.06</v>
      </c>
      <c r="O51" s="203">
        <v>1.76</v>
      </c>
      <c r="P51" s="203">
        <v>2.1800000000000002</v>
      </c>
      <c r="Q51" s="203">
        <v>3.82</v>
      </c>
      <c r="R51" s="203">
        <v>7.87</v>
      </c>
      <c r="S51" s="203">
        <v>4.7699999999999996</v>
      </c>
      <c r="T51" s="203">
        <v>0</v>
      </c>
      <c r="U51" s="203">
        <v>6.82</v>
      </c>
      <c r="V51" s="203">
        <v>5.27</v>
      </c>
      <c r="W51" s="203">
        <v>3.04</v>
      </c>
      <c r="X51" s="203">
        <v>20.100000000000001</v>
      </c>
      <c r="Y51" s="203">
        <v>0</v>
      </c>
      <c r="Z51" s="203">
        <v>3.39</v>
      </c>
      <c r="AA51" s="203">
        <v>7.27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19.53</v>
      </c>
      <c r="AH51" s="203">
        <v>0</v>
      </c>
      <c r="AI51" s="203">
        <v>32.619999999999997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8.7200000000000006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27.67</v>
      </c>
      <c r="L52" s="203">
        <v>46.91</v>
      </c>
      <c r="M52" s="203">
        <v>0</v>
      </c>
      <c r="N52" s="203">
        <v>1.06</v>
      </c>
      <c r="O52" s="203">
        <v>1.76</v>
      </c>
      <c r="P52" s="203">
        <v>2.1800000000000002</v>
      </c>
      <c r="Q52" s="203">
        <v>3.82</v>
      </c>
      <c r="R52" s="203">
        <v>7.87</v>
      </c>
      <c r="S52" s="203">
        <v>4.7699999999999996</v>
      </c>
      <c r="T52" s="203">
        <v>0</v>
      </c>
      <c r="U52" s="203">
        <v>6.82</v>
      </c>
      <c r="V52" s="203">
        <v>5.27</v>
      </c>
      <c r="W52" s="203">
        <v>3.04</v>
      </c>
      <c r="X52" s="203">
        <v>20.100000000000001</v>
      </c>
      <c r="Y52" s="203">
        <v>0</v>
      </c>
      <c r="Z52" s="203">
        <v>3.39</v>
      </c>
      <c r="AA52" s="203">
        <v>7.27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19.53</v>
      </c>
      <c r="AH52" s="203">
        <v>0</v>
      </c>
      <c r="AI52" s="203">
        <v>32.619999999999997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27.67</v>
      </c>
      <c r="L53" s="203">
        <v>46.91</v>
      </c>
      <c r="M53" s="203">
        <v>0</v>
      </c>
      <c r="N53" s="203">
        <v>1.06</v>
      </c>
      <c r="O53" s="203">
        <v>1.76</v>
      </c>
      <c r="P53" s="203">
        <v>2.1800000000000002</v>
      </c>
      <c r="Q53" s="203">
        <v>3.82</v>
      </c>
      <c r="R53" s="203">
        <v>7.87</v>
      </c>
      <c r="S53" s="203">
        <v>4.7699999999999996</v>
      </c>
      <c r="T53" s="203">
        <v>0</v>
      </c>
      <c r="U53" s="203">
        <v>6.82</v>
      </c>
      <c r="V53" s="203">
        <v>5.27</v>
      </c>
      <c r="W53" s="203">
        <v>3.04</v>
      </c>
      <c r="X53" s="203">
        <v>20.100000000000001</v>
      </c>
      <c r="Y53" s="203">
        <v>0</v>
      </c>
      <c r="Z53" s="203">
        <v>30.36</v>
      </c>
      <c r="AA53" s="203">
        <v>7.27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19.53</v>
      </c>
      <c r="AH53" s="203">
        <v>0</v>
      </c>
      <c r="AI53" s="203">
        <v>32.619999999999997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27.67</v>
      </c>
      <c r="L54" s="203">
        <v>46.91</v>
      </c>
      <c r="M54" s="203">
        <v>0</v>
      </c>
      <c r="N54" s="203">
        <v>1.06</v>
      </c>
      <c r="O54" s="203">
        <v>1.76</v>
      </c>
      <c r="P54" s="203">
        <v>2.1800000000000002</v>
      </c>
      <c r="Q54" s="203">
        <v>3.82</v>
      </c>
      <c r="R54" s="203">
        <v>7.87</v>
      </c>
      <c r="S54" s="203">
        <v>4.7699999999999996</v>
      </c>
      <c r="T54" s="203">
        <v>0</v>
      </c>
      <c r="U54" s="203">
        <v>6.82</v>
      </c>
      <c r="V54" s="203">
        <v>5.27</v>
      </c>
      <c r="W54" s="203">
        <v>3.04</v>
      </c>
      <c r="X54" s="203">
        <v>20.100000000000001</v>
      </c>
      <c r="Y54" s="203">
        <v>0</v>
      </c>
      <c r="Z54" s="203">
        <v>30.36</v>
      </c>
      <c r="AA54" s="203">
        <v>7.27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19.53</v>
      </c>
      <c r="AH54" s="203">
        <v>0</v>
      </c>
      <c r="AI54" s="203">
        <v>32.619999999999997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27.67</v>
      </c>
      <c r="L55" s="203">
        <v>46.91</v>
      </c>
      <c r="M55" s="203">
        <v>0</v>
      </c>
      <c r="N55" s="203">
        <v>1.06</v>
      </c>
      <c r="O55" s="203">
        <v>1.76</v>
      </c>
      <c r="P55" s="203">
        <v>2.1800000000000002</v>
      </c>
      <c r="Q55" s="203">
        <v>4.7</v>
      </c>
      <c r="R55" s="203">
        <v>7.87</v>
      </c>
      <c r="S55" s="203">
        <v>4.7699999999999996</v>
      </c>
      <c r="T55" s="203">
        <v>0</v>
      </c>
      <c r="U55" s="203">
        <v>6.82</v>
      </c>
      <c r="V55" s="203">
        <v>5.27</v>
      </c>
      <c r="W55" s="203">
        <v>3.04</v>
      </c>
      <c r="X55" s="203">
        <v>20.100000000000001</v>
      </c>
      <c r="Y55" s="203">
        <v>0</v>
      </c>
      <c r="Z55" s="203">
        <v>30.36</v>
      </c>
      <c r="AA55" s="203">
        <v>7.27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19.53</v>
      </c>
      <c r="AH55" s="203">
        <v>0</v>
      </c>
      <c r="AI55" s="203">
        <v>32.619999999999997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27.67</v>
      </c>
      <c r="L56" s="203">
        <v>46.91</v>
      </c>
      <c r="M56" s="203">
        <v>0</v>
      </c>
      <c r="N56" s="203">
        <v>1.06</v>
      </c>
      <c r="O56" s="203">
        <v>1.76</v>
      </c>
      <c r="P56" s="203">
        <v>2.1800000000000002</v>
      </c>
      <c r="Q56" s="203">
        <v>4.7</v>
      </c>
      <c r="R56" s="203">
        <v>7.87</v>
      </c>
      <c r="S56" s="203">
        <v>4.7699999999999996</v>
      </c>
      <c r="T56" s="203">
        <v>0</v>
      </c>
      <c r="U56" s="203">
        <v>6.82</v>
      </c>
      <c r="V56" s="203">
        <v>5.27</v>
      </c>
      <c r="W56" s="203">
        <v>3.04</v>
      </c>
      <c r="X56" s="203">
        <v>20.100000000000001</v>
      </c>
      <c r="Y56" s="203">
        <v>0</v>
      </c>
      <c r="Z56" s="203">
        <v>30.36</v>
      </c>
      <c r="AA56" s="203">
        <v>7.27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19.53</v>
      </c>
      <c r="AH56" s="203">
        <v>0</v>
      </c>
      <c r="AI56" s="203">
        <v>32.619999999999997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24.75</v>
      </c>
      <c r="L57" s="203">
        <v>46.91</v>
      </c>
      <c r="M57" s="203">
        <v>0</v>
      </c>
      <c r="N57" s="203">
        <v>1.06</v>
      </c>
      <c r="O57" s="203">
        <v>1.76</v>
      </c>
      <c r="P57" s="203">
        <v>2.1800000000000002</v>
      </c>
      <c r="Q57" s="203">
        <v>4.7</v>
      </c>
      <c r="R57" s="203">
        <v>7.87</v>
      </c>
      <c r="S57" s="203">
        <v>4.7699999999999996</v>
      </c>
      <c r="T57" s="203">
        <v>0</v>
      </c>
      <c r="U57" s="203">
        <v>6.82</v>
      </c>
      <c r="V57" s="203">
        <v>5.27</v>
      </c>
      <c r="W57" s="203">
        <v>3.04</v>
      </c>
      <c r="X57" s="203">
        <v>20.100000000000001</v>
      </c>
      <c r="Y57" s="203">
        <v>0</v>
      </c>
      <c r="Z57" s="203">
        <v>30.36</v>
      </c>
      <c r="AA57" s="203">
        <v>7.27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19.53</v>
      </c>
      <c r="AH57" s="203">
        <v>0</v>
      </c>
      <c r="AI57" s="203">
        <v>32.619999999999997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24.75</v>
      </c>
      <c r="L58" s="203">
        <v>46.91</v>
      </c>
      <c r="M58" s="203">
        <v>0</v>
      </c>
      <c r="N58" s="203">
        <v>1.06</v>
      </c>
      <c r="O58" s="203">
        <v>1.76</v>
      </c>
      <c r="P58" s="203">
        <v>2.1800000000000002</v>
      </c>
      <c r="Q58" s="203">
        <v>4.7</v>
      </c>
      <c r="R58" s="203">
        <v>7.87</v>
      </c>
      <c r="S58" s="203">
        <v>4.7699999999999996</v>
      </c>
      <c r="T58" s="203">
        <v>0</v>
      </c>
      <c r="U58" s="203">
        <v>6.82</v>
      </c>
      <c r="V58" s="203">
        <v>5.27</v>
      </c>
      <c r="W58" s="203">
        <v>3.04</v>
      </c>
      <c r="X58" s="203">
        <v>20.100000000000001</v>
      </c>
      <c r="Y58" s="203">
        <v>0</v>
      </c>
      <c r="Z58" s="203">
        <v>30.36</v>
      </c>
      <c r="AA58" s="203">
        <v>7.27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19.53</v>
      </c>
      <c r="AH58" s="203">
        <v>0</v>
      </c>
      <c r="AI58" s="203">
        <v>32.619999999999997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27.67</v>
      </c>
      <c r="L59" s="203">
        <v>46.91</v>
      </c>
      <c r="M59" s="203">
        <v>0</v>
      </c>
      <c r="N59" s="203">
        <v>1.06</v>
      </c>
      <c r="O59" s="203">
        <v>1.76</v>
      </c>
      <c r="P59" s="203">
        <v>2.1800000000000002</v>
      </c>
      <c r="Q59" s="203">
        <v>4.58</v>
      </c>
      <c r="R59" s="203">
        <v>7.87</v>
      </c>
      <c r="S59" s="203">
        <v>4.7699999999999996</v>
      </c>
      <c r="T59" s="203">
        <v>0</v>
      </c>
      <c r="U59" s="203">
        <v>6.82</v>
      </c>
      <c r="V59" s="203">
        <v>5.27</v>
      </c>
      <c r="W59" s="203">
        <v>3.04</v>
      </c>
      <c r="X59" s="203">
        <v>20.100000000000001</v>
      </c>
      <c r="Y59" s="203">
        <v>0</v>
      </c>
      <c r="Z59" s="203">
        <v>30.36</v>
      </c>
      <c r="AA59" s="203">
        <v>7.27</v>
      </c>
      <c r="AB59" s="203">
        <v>0</v>
      </c>
      <c r="AC59" s="203">
        <v>-3.05</v>
      </c>
      <c r="AD59" s="203">
        <v>0</v>
      </c>
      <c r="AE59" s="203">
        <v>0</v>
      </c>
      <c r="AF59" s="203">
        <v>0</v>
      </c>
      <c r="AG59" s="203">
        <v>19.53</v>
      </c>
      <c r="AH59" s="203">
        <v>0</v>
      </c>
      <c r="AI59" s="203">
        <v>32.619999999999997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27.67</v>
      </c>
      <c r="L60" s="203">
        <v>46.91</v>
      </c>
      <c r="M60" s="203">
        <v>0</v>
      </c>
      <c r="N60" s="203">
        <v>1.06</v>
      </c>
      <c r="O60" s="203">
        <v>1.76</v>
      </c>
      <c r="P60" s="203">
        <v>2.1800000000000002</v>
      </c>
      <c r="Q60" s="203">
        <v>4.58</v>
      </c>
      <c r="R60" s="203">
        <v>7.87</v>
      </c>
      <c r="S60" s="203">
        <v>4.7699999999999996</v>
      </c>
      <c r="T60" s="203">
        <v>0</v>
      </c>
      <c r="U60" s="203">
        <v>6.82</v>
      </c>
      <c r="V60" s="203">
        <v>5.27</v>
      </c>
      <c r="W60" s="203">
        <v>3.04</v>
      </c>
      <c r="X60" s="203">
        <v>20.100000000000001</v>
      </c>
      <c r="Y60" s="203">
        <v>0</v>
      </c>
      <c r="Z60" s="203">
        <v>30.36</v>
      </c>
      <c r="AA60" s="203">
        <v>7.27</v>
      </c>
      <c r="AB60" s="203">
        <v>0</v>
      </c>
      <c r="AC60" s="203">
        <v>-3.05</v>
      </c>
      <c r="AD60" s="203">
        <v>0</v>
      </c>
      <c r="AE60" s="203">
        <v>0</v>
      </c>
      <c r="AF60" s="203">
        <v>0</v>
      </c>
      <c r="AG60" s="203">
        <v>19.53</v>
      </c>
      <c r="AH60" s="203">
        <v>0</v>
      </c>
      <c r="AI60" s="203">
        <v>32.619999999999997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27.66</v>
      </c>
      <c r="L61" s="203">
        <v>46.91</v>
      </c>
      <c r="M61" s="203">
        <v>0</v>
      </c>
      <c r="N61" s="203">
        <v>1.06</v>
      </c>
      <c r="O61" s="203">
        <v>1.76</v>
      </c>
      <c r="P61" s="203">
        <v>2.1800000000000002</v>
      </c>
      <c r="Q61" s="203">
        <v>4.58</v>
      </c>
      <c r="R61" s="203">
        <v>7.87</v>
      </c>
      <c r="S61" s="203">
        <v>4.7699999999999996</v>
      </c>
      <c r="T61" s="203">
        <v>0</v>
      </c>
      <c r="U61" s="203">
        <v>6.82</v>
      </c>
      <c r="V61" s="203">
        <v>5.27</v>
      </c>
      <c r="W61" s="203">
        <v>3.04</v>
      </c>
      <c r="X61" s="203">
        <v>20.100000000000001</v>
      </c>
      <c r="Y61" s="203">
        <v>0</v>
      </c>
      <c r="Z61" s="203">
        <v>30.36</v>
      </c>
      <c r="AA61" s="203">
        <v>7.27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19.53</v>
      </c>
      <c r="AH61" s="203">
        <v>0</v>
      </c>
      <c r="AI61" s="203">
        <v>32.619999999999997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27.67</v>
      </c>
      <c r="L62" s="203">
        <v>46.91</v>
      </c>
      <c r="M62" s="203">
        <v>0</v>
      </c>
      <c r="N62" s="203">
        <v>1.06</v>
      </c>
      <c r="O62" s="203">
        <v>1.76</v>
      </c>
      <c r="P62" s="203">
        <v>2.1800000000000002</v>
      </c>
      <c r="Q62" s="203">
        <v>4.58</v>
      </c>
      <c r="R62" s="203">
        <v>7.87</v>
      </c>
      <c r="S62" s="203">
        <v>4.7699999999999996</v>
      </c>
      <c r="T62" s="203">
        <v>0</v>
      </c>
      <c r="U62" s="203">
        <v>6.82</v>
      </c>
      <c r="V62" s="203">
        <v>5.27</v>
      </c>
      <c r="W62" s="203">
        <v>3.04</v>
      </c>
      <c r="X62" s="203">
        <v>20.100000000000001</v>
      </c>
      <c r="Y62" s="203">
        <v>0</v>
      </c>
      <c r="Z62" s="203">
        <v>30.36</v>
      </c>
      <c r="AA62" s="203">
        <v>7.27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19.53</v>
      </c>
      <c r="AH62" s="203">
        <v>0</v>
      </c>
      <c r="AI62" s="203">
        <v>32.619999999999997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8.94</v>
      </c>
      <c r="D63" s="203">
        <v>1.87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27.67</v>
      </c>
      <c r="L63" s="203">
        <v>46.91</v>
      </c>
      <c r="M63" s="203">
        <v>0</v>
      </c>
      <c r="N63" s="203">
        <v>1.06</v>
      </c>
      <c r="O63" s="203">
        <v>1.76</v>
      </c>
      <c r="P63" s="203">
        <v>2.1800000000000002</v>
      </c>
      <c r="Q63" s="203">
        <v>4.58</v>
      </c>
      <c r="R63" s="203">
        <v>7.87</v>
      </c>
      <c r="S63" s="203">
        <v>4.7699999999999996</v>
      </c>
      <c r="T63" s="203">
        <v>0</v>
      </c>
      <c r="U63" s="203">
        <v>6.82</v>
      </c>
      <c r="V63" s="203">
        <v>5.27</v>
      </c>
      <c r="W63" s="203">
        <v>3.04</v>
      </c>
      <c r="X63" s="203">
        <v>20.100000000000001</v>
      </c>
      <c r="Y63" s="203">
        <v>0</v>
      </c>
      <c r="Z63" s="203">
        <v>30.36</v>
      </c>
      <c r="AA63" s="203">
        <v>7.27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19.53</v>
      </c>
      <c r="AH63" s="203">
        <v>0</v>
      </c>
      <c r="AI63" s="203">
        <v>32.619999999999997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8.94</v>
      </c>
      <c r="D64" s="203">
        <v>1.87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27.67</v>
      </c>
      <c r="L64" s="203">
        <v>46.91</v>
      </c>
      <c r="M64" s="203">
        <v>0</v>
      </c>
      <c r="N64" s="203">
        <v>1.06</v>
      </c>
      <c r="O64" s="203">
        <v>1.76</v>
      </c>
      <c r="P64" s="203">
        <v>2.1800000000000002</v>
      </c>
      <c r="Q64" s="203">
        <v>4.58</v>
      </c>
      <c r="R64" s="203">
        <v>7.87</v>
      </c>
      <c r="S64" s="203">
        <v>4.7699999999999996</v>
      </c>
      <c r="T64" s="203">
        <v>0</v>
      </c>
      <c r="U64" s="203">
        <v>6.82</v>
      </c>
      <c r="V64" s="203">
        <v>5.27</v>
      </c>
      <c r="W64" s="203">
        <v>3.04</v>
      </c>
      <c r="X64" s="203">
        <v>20.100000000000001</v>
      </c>
      <c r="Y64" s="203">
        <v>0</v>
      </c>
      <c r="Z64" s="203">
        <v>30.36</v>
      </c>
      <c r="AA64" s="203">
        <v>7.27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19.53</v>
      </c>
      <c r="AH64" s="203">
        <v>0</v>
      </c>
      <c r="AI64" s="203">
        <v>32.619999999999997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8.94</v>
      </c>
      <c r="D65" s="203">
        <v>1.87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27.67</v>
      </c>
      <c r="L65" s="203">
        <v>46.92</v>
      </c>
      <c r="M65" s="203">
        <v>0</v>
      </c>
      <c r="N65" s="203">
        <v>1.06</v>
      </c>
      <c r="O65" s="203">
        <v>1.76</v>
      </c>
      <c r="P65" s="203">
        <v>2.1800000000000002</v>
      </c>
      <c r="Q65" s="203">
        <v>4.58</v>
      </c>
      <c r="R65" s="203">
        <v>7.87</v>
      </c>
      <c r="S65" s="203">
        <v>4.7699999999999996</v>
      </c>
      <c r="T65" s="203">
        <v>0</v>
      </c>
      <c r="U65" s="203">
        <v>6.82</v>
      </c>
      <c r="V65" s="203">
        <v>0.19</v>
      </c>
      <c r="W65" s="203">
        <v>3.04</v>
      </c>
      <c r="X65" s="203">
        <v>1.31</v>
      </c>
      <c r="Y65" s="203">
        <v>0</v>
      </c>
      <c r="Z65" s="203">
        <v>1.97</v>
      </c>
      <c r="AA65" s="203">
        <v>7.62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19.53</v>
      </c>
      <c r="AH65" s="203">
        <v>0</v>
      </c>
      <c r="AI65" s="203">
        <v>32.619999999999997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8.94</v>
      </c>
      <c r="D66" s="203">
        <v>1.87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27.67</v>
      </c>
      <c r="L66" s="203">
        <v>46.92</v>
      </c>
      <c r="M66" s="203">
        <v>0</v>
      </c>
      <c r="N66" s="203">
        <v>1.06</v>
      </c>
      <c r="O66" s="203">
        <v>1.76</v>
      </c>
      <c r="P66" s="203">
        <v>2.1800000000000002</v>
      </c>
      <c r="Q66" s="203">
        <v>4.58</v>
      </c>
      <c r="R66" s="203">
        <v>7.87</v>
      </c>
      <c r="S66" s="203">
        <v>4.7699999999999996</v>
      </c>
      <c r="T66" s="203">
        <v>0</v>
      </c>
      <c r="U66" s="203">
        <v>6.82</v>
      </c>
      <c r="V66" s="203">
        <v>0.19</v>
      </c>
      <c r="W66" s="203">
        <v>3.04</v>
      </c>
      <c r="X66" s="203">
        <v>1.31</v>
      </c>
      <c r="Y66" s="203">
        <v>0</v>
      </c>
      <c r="Z66" s="203">
        <v>1.97</v>
      </c>
      <c r="AA66" s="203">
        <v>7.62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19.53</v>
      </c>
      <c r="AH66" s="203">
        <v>0</v>
      </c>
      <c r="AI66" s="203">
        <v>32.619999999999997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8.94</v>
      </c>
      <c r="D67" s="203">
        <v>1.87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0.7</v>
      </c>
      <c r="K67" s="203">
        <v>3.54</v>
      </c>
      <c r="L67" s="203">
        <v>2.2799999999999998</v>
      </c>
      <c r="M67" s="203">
        <v>0</v>
      </c>
      <c r="N67" s="203">
        <v>1.06</v>
      </c>
      <c r="O67" s="203">
        <v>1.76</v>
      </c>
      <c r="P67" s="203">
        <v>2.23</v>
      </c>
      <c r="Q67" s="203">
        <v>4.58</v>
      </c>
      <c r="R67" s="203">
        <v>1.1200000000000001</v>
      </c>
      <c r="S67" s="203">
        <v>0.91</v>
      </c>
      <c r="T67" s="203">
        <v>0</v>
      </c>
      <c r="U67" s="203">
        <v>6.82</v>
      </c>
      <c r="V67" s="203">
        <v>0.19</v>
      </c>
      <c r="W67" s="203">
        <v>0.28000000000000003</v>
      </c>
      <c r="X67" s="203">
        <v>1.31</v>
      </c>
      <c r="Y67" s="203">
        <v>0</v>
      </c>
      <c r="Z67" s="203">
        <v>1.97</v>
      </c>
      <c r="AA67" s="203">
        <v>0.6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19.53</v>
      </c>
      <c r="AH67" s="203">
        <v>0</v>
      </c>
      <c r="AI67" s="203">
        <v>32.619999999999997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8.94</v>
      </c>
      <c r="D68" s="203">
        <v>1.87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0.7</v>
      </c>
      <c r="K68" s="203">
        <v>3.54</v>
      </c>
      <c r="L68" s="203">
        <v>2.2799999999999998</v>
      </c>
      <c r="M68" s="203">
        <v>0</v>
      </c>
      <c r="N68" s="203">
        <v>1.06</v>
      </c>
      <c r="O68" s="203">
        <v>1.76</v>
      </c>
      <c r="P68" s="203">
        <v>2.25</v>
      </c>
      <c r="Q68" s="203">
        <v>0.19</v>
      </c>
      <c r="R68" s="203">
        <v>1.1200000000000001</v>
      </c>
      <c r="S68" s="203">
        <v>0.91</v>
      </c>
      <c r="T68" s="203">
        <v>0</v>
      </c>
      <c r="U68" s="203">
        <v>6.82</v>
      </c>
      <c r="V68" s="203">
        <v>0.19</v>
      </c>
      <c r="W68" s="203">
        <v>0.28000000000000003</v>
      </c>
      <c r="X68" s="203">
        <v>1.31</v>
      </c>
      <c r="Y68" s="203">
        <v>0</v>
      </c>
      <c r="Z68" s="203">
        <v>1.97</v>
      </c>
      <c r="AA68" s="203">
        <v>0.6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19.53</v>
      </c>
      <c r="AH68" s="203">
        <v>0</v>
      </c>
      <c r="AI68" s="203">
        <v>32.619999999999997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8.94</v>
      </c>
      <c r="D69" s="203">
        <v>1.87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0.56000000000000005</v>
      </c>
      <c r="K69" s="203">
        <v>28.63</v>
      </c>
      <c r="L69" s="203">
        <v>47.88</v>
      </c>
      <c r="M69" s="203">
        <v>0</v>
      </c>
      <c r="N69" s="203">
        <v>1.06</v>
      </c>
      <c r="O69" s="203">
        <v>1.76</v>
      </c>
      <c r="P69" s="203">
        <v>4.99</v>
      </c>
      <c r="Q69" s="203">
        <v>0.19</v>
      </c>
      <c r="R69" s="203">
        <v>1.1200000000000001</v>
      </c>
      <c r="S69" s="203">
        <v>0.91</v>
      </c>
      <c r="T69" s="203">
        <v>0</v>
      </c>
      <c r="U69" s="203">
        <v>6.82</v>
      </c>
      <c r="V69" s="203">
        <v>0.19</v>
      </c>
      <c r="W69" s="203">
        <v>0.28000000000000003</v>
      </c>
      <c r="X69" s="203">
        <v>1.31</v>
      </c>
      <c r="Y69" s="203">
        <v>0</v>
      </c>
      <c r="Z69" s="203">
        <v>1.97</v>
      </c>
      <c r="AA69" s="203">
        <v>0.6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19.53</v>
      </c>
      <c r="AH69" s="203">
        <v>0</v>
      </c>
      <c r="AI69" s="203">
        <v>32.619999999999997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8.94</v>
      </c>
      <c r="D70" s="203">
        <v>1.87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14.2</v>
      </c>
      <c r="J70" s="203">
        <v>0.56000000000000005</v>
      </c>
      <c r="K70" s="203">
        <v>28.63</v>
      </c>
      <c r="L70" s="203">
        <v>47.88</v>
      </c>
      <c r="M70" s="203">
        <v>0</v>
      </c>
      <c r="N70" s="203">
        <v>1.06</v>
      </c>
      <c r="O70" s="203">
        <v>1.76</v>
      </c>
      <c r="P70" s="203">
        <v>5.73</v>
      </c>
      <c r="Q70" s="203">
        <v>0.19</v>
      </c>
      <c r="R70" s="203">
        <v>1.1200000000000001</v>
      </c>
      <c r="S70" s="203">
        <v>0.91</v>
      </c>
      <c r="T70" s="203">
        <v>0</v>
      </c>
      <c r="U70" s="203">
        <v>6.82</v>
      </c>
      <c r="V70" s="203">
        <v>0.19</v>
      </c>
      <c r="W70" s="203">
        <v>0.28000000000000003</v>
      </c>
      <c r="X70" s="203">
        <v>1.31</v>
      </c>
      <c r="Y70" s="203">
        <v>0</v>
      </c>
      <c r="Z70" s="203">
        <v>1.97</v>
      </c>
      <c r="AA70" s="203">
        <v>0.6</v>
      </c>
      <c r="AB70" s="203">
        <v>0</v>
      </c>
      <c r="AC70" s="203">
        <v>12.03</v>
      </c>
      <c r="AD70" s="203">
        <v>0</v>
      </c>
      <c r="AE70" s="203">
        <v>0</v>
      </c>
      <c r="AF70" s="203">
        <v>0</v>
      </c>
      <c r="AG70" s="203">
        <v>19.53</v>
      </c>
      <c r="AH70" s="203">
        <v>0</v>
      </c>
      <c r="AI70" s="203">
        <v>32.619999999999997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8.99</v>
      </c>
      <c r="D71" s="203">
        <v>1.87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14.2</v>
      </c>
      <c r="J71" s="203">
        <v>0.56000000000000005</v>
      </c>
      <c r="K71" s="203">
        <v>28.63</v>
      </c>
      <c r="L71" s="203">
        <v>47.88</v>
      </c>
      <c r="M71" s="203">
        <v>0</v>
      </c>
      <c r="N71" s="203">
        <v>1.06</v>
      </c>
      <c r="O71" s="203">
        <v>1.76</v>
      </c>
      <c r="P71" s="203">
        <v>7.59</v>
      </c>
      <c r="Q71" s="203">
        <v>0.19</v>
      </c>
      <c r="R71" s="203">
        <v>1.1200000000000001</v>
      </c>
      <c r="S71" s="203">
        <v>0.91</v>
      </c>
      <c r="T71" s="203">
        <v>0</v>
      </c>
      <c r="U71" s="203">
        <v>6.82</v>
      </c>
      <c r="V71" s="203">
        <v>0.19</v>
      </c>
      <c r="W71" s="203">
        <v>0.28000000000000003</v>
      </c>
      <c r="X71" s="203">
        <v>1.31</v>
      </c>
      <c r="Y71" s="203">
        <v>0</v>
      </c>
      <c r="Z71" s="203">
        <v>1.97</v>
      </c>
      <c r="AA71" s="203">
        <v>0.6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19.53</v>
      </c>
      <c r="AH71" s="203">
        <v>0</v>
      </c>
      <c r="AI71" s="203">
        <v>32.619999999999997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8.99</v>
      </c>
      <c r="D72" s="203">
        <v>1.87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14.2</v>
      </c>
      <c r="J72" s="203">
        <v>0.56000000000000005</v>
      </c>
      <c r="K72" s="203">
        <v>28.63</v>
      </c>
      <c r="L72" s="203">
        <v>47.88</v>
      </c>
      <c r="M72" s="203">
        <v>0</v>
      </c>
      <c r="N72" s="203">
        <v>1.06</v>
      </c>
      <c r="O72" s="203">
        <v>1.76</v>
      </c>
      <c r="P72" s="203">
        <v>8.33</v>
      </c>
      <c r="Q72" s="203">
        <v>0.19</v>
      </c>
      <c r="R72" s="203">
        <v>1.1200000000000001</v>
      </c>
      <c r="S72" s="203">
        <v>0.91</v>
      </c>
      <c r="T72" s="203">
        <v>0</v>
      </c>
      <c r="U72" s="203">
        <v>6.82</v>
      </c>
      <c r="V72" s="203">
        <v>0.19</v>
      </c>
      <c r="W72" s="203">
        <v>0.28000000000000003</v>
      </c>
      <c r="X72" s="203">
        <v>1.31</v>
      </c>
      <c r="Y72" s="203">
        <v>0</v>
      </c>
      <c r="Z72" s="203">
        <v>1.97</v>
      </c>
      <c r="AA72" s="203">
        <v>0.6</v>
      </c>
      <c r="AB72" s="203">
        <v>0</v>
      </c>
      <c r="AC72" s="203">
        <v>12.03</v>
      </c>
      <c r="AD72" s="203">
        <v>0</v>
      </c>
      <c r="AE72" s="203">
        <v>0</v>
      </c>
      <c r="AF72" s="203">
        <v>0</v>
      </c>
      <c r="AG72" s="203">
        <v>19.53</v>
      </c>
      <c r="AH72" s="203">
        <v>0</v>
      </c>
      <c r="AI72" s="203">
        <v>32.619999999999997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8.99</v>
      </c>
      <c r="D73" s="203">
        <v>1.87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14.2</v>
      </c>
      <c r="J73" s="203">
        <v>0.56000000000000005</v>
      </c>
      <c r="K73" s="203">
        <v>1.81</v>
      </c>
      <c r="L73" s="203">
        <v>2.2799999999999998</v>
      </c>
      <c r="M73" s="203">
        <v>0</v>
      </c>
      <c r="N73" s="203">
        <v>1.06</v>
      </c>
      <c r="O73" s="203">
        <v>1.76</v>
      </c>
      <c r="P73" s="203">
        <v>8.98</v>
      </c>
      <c r="Q73" s="203">
        <v>0.19</v>
      </c>
      <c r="R73" s="203">
        <v>1.1200000000000001</v>
      </c>
      <c r="S73" s="203">
        <v>0.91</v>
      </c>
      <c r="T73" s="203">
        <v>0</v>
      </c>
      <c r="U73" s="203">
        <v>6.82</v>
      </c>
      <c r="V73" s="203">
        <v>0.19</v>
      </c>
      <c r="W73" s="203">
        <v>0.28000000000000003</v>
      </c>
      <c r="X73" s="203">
        <v>1.31</v>
      </c>
      <c r="Y73" s="203">
        <v>0</v>
      </c>
      <c r="Z73" s="203">
        <v>1.97</v>
      </c>
      <c r="AA73" s="203">
        <v>0.6</v>
      </c>
      <c r="AB73" s="203">
        <v>0</v>
      </c>
      <c r="AC73" s="203">
        <v>12.03</v>
      </c>
      <c r="AD73" s="203">
        <v>0</v>
      </c>
      <c r="AE73" s="203">
        <v>0</v>
      </c>
      <c r="AF73" s="203">
        <v>0</v>
      </c>
      <c r="AG73" s="203">
        <v>19.53</v>
      </c>
      <c r="AH73" s="203">
        <v>0</v>
      </c>
      <c r="AI73" s="203">
        <v>32.619999999999997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8.99</v>
      </c>
      <c r="D74" s="203">
        <v>1.87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14.2</v>
      </c>
      <c r="J74" s="203">
        <v>0.56000000000000005</v>
      </c>
      <c r="K74" s="203">
        <v>1.81</v>
      </c>
      <c r="L74" s="203">
        <v>2.2799999999999998</v>
      </c>
      <c r="M74" s="203">
        <v>0</v>
      </c>
      <c r="N74" s="203">
        <v>1.06</v>
      </c>
      <c r="O74" s="203">
        <v>1.76</v>
      </c>
      <c r="P74" s="203">
        <v>8.98</v>
      </c>
      <c r="Q74" s="203">
        <v>0.19</v>
      </c>
      <c r="R74" s="203">
        <v>1.1200000000000001</v>
      </c>
      <c r="S74" s="203">
        <v>0.91</v>
      </c>
      <c r="T74" s="203">
        <v>0</v>
      </c>
      <c r="U74" s="203">
        <v>6.82</v>
      </c>
      <c r="V74" s="203">
        <v>0.19</v>
      </c>
      <c r="W74" s="203">
        <v>0.28000000000000003</v>
      </c>
      <c r="X74" s="203">
        <v>1.31</v>
      </c>
      <c r="Y74" s="203">
        <v>0</v>
      </c>
      <c r="Z74" s="203">
        <v>1.97</v>
      </c>
      <c r="AA74" s="203">
        <v>0.6</v>
      </c>
      <c r="AB74" s="203">
        <v>0</v>
      </c>
      <c r="AC74" s="203">
        <v>11.67</v>
      </c>
      <c r="AD74" s="203">
        <v>0</v>
      </c>
      <c r="AE74" s="203">
        <v>0</v>
      </c>
      <c r="AF74" s="203">
        <v>0</v>
      </c>
      <c r="AG74" s="203">
        <v>19.53</v>
      </c>
      <c r="AH74" s="203">
        <v>0</v>
      </c>
      <c r="AI74" s="203">
        <v>32.619999999999997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8.99</v>
      </c>
      <c r="D75" s="203">
        <v>1.87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14.2</v>
      </c>
      <c r="J75" s="203">
        <v>0.56000000000000005</v>
      </c>
      <c r="K75" s="203">
        <v>1.81</v>
      </c>
      <c r="L75" s="203">
        <v>2.2799999999999998</v>
      </c>
      <c r="M75" s="203">
        <v>0</v>
      </c>
      <c r="N75" s="203">
        <v>1.06</v>
      </c>
      <c r="O75" s="203">
        <v>1.76</v>
      </c>
      <c r="P75" s="203">
        <v>2.42</v>
      </c>
      <c r="Q75" s="203">
        <v>0.19</v>
      </c>
      <c r="R75" s="203">
        <v>1.1200000000000001</v>
      </c>
      <c r="S75" s="203">
        <v>0.91</v>
      </c>
      <c r="T75" s="203">
        <v>0</v>
      </c>
      <c r="U75" s="203">
        <v>6.82</v>
      </c>
      <c r="V75" s="203">
        <v>0.19</v>
      </c>
      <c r="W75" s="203">
        <v>0.28000000000000003</v>
      </c>
      <c r="X75" s="203">
        <v>1.31</v>
      </c>
      <c r="Y75" s="203">
        <v>0</v>
      </c>
      <c r="Z75" s="203">
        <v>1.21</v>
      </c>
      <c r="AA75" s="203">
        <v>0.6</v>
      </c>
      <c r="AB75" s="203">
        <v>0</v>
      </c>
      <c r="AC75" s="203">
        <v>-1.58</v>
      </c>
      <c r="AD75" s="203">
        <v>0</v>
      </c>
      <c r="AE75" s="203">
        <v>0</v>
      </c>
      <c r="AF75" s="203">
        <v>0</v>
      </c>
      <c r="AG75" s="203">
        <v>19.53</v>
      </c>
      <c r="AH75" s="203">
        <v>0</v>
      </c>
      <c r="AI75" s="203">
        <v>32.619999999999997</v>
      </c>
      <c r="AJ75" s="203">
        <v>0</v>
      </c>
      <c r="AK75" s="203">
        <v>1.56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8.99</v>
      </c>
      <c r="D76" s="203">
        <v>1.87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14.2</v>
      </c>
      <c r="J76" s="203">
        <v>0.56000000000000005</v>
      </c>
      <c r="K76" s="203">
        <v>1.81</v>
      </c>
      <c r="L76" s="203">
        <v>2.2799999999999998</v>
      </c>
      <c r="M76" s="203">
        <v>0</v>
      </c>
      <c r="N76" s="203">
        <v>1.06</v>
      </c>
      <c r="O76" s="203">
        <v>1.76</v>
      </c>
      <c r="P76" s="203">
        <v>2.42</v>
      </c>
      <c r="Q76" s="203">
        <v>0.19</v>
      </c>
      <c r="R76" s="203">
        <v>1.1200000000000001</v>
      </c>
      <c r="S76" s="203">
        <v>0.91</v>
      </c>
      <c r="T76" s="203">
        <v>0</v>
      </c>
      <c r="U76" s="203">
        <v>6.82</v>
      </c>
      <c r="V76" s="203">
        <v>0.19</v>
      </c>
      <c r="W76" s="203">
        <v>0.28000000000000003</v>
      </c>
      <c r="X76" s="203">
        <v>1.31</v>
      </c>
      <c r="Y76" s="203">
        <v>0</v>
      </c>
      <c r="Z76" s="203">
        <v>1.21</v>
      </c>
      <c r="AA76" s="203">
        <v>0.6</v>
      </c>
      <c r="AB76" s="203">
        <v>0</v>
      </c>
      <c r="AC76" s="203">
        <v>-1.58</v>
      </c>
      <c r="AD76" s="203">
        <v>0</v>
      </c>
      <c r="AE76" s="203">
        <v>0</v>
      </c>
      <c r="AF76" s="203">
        <v>0</v>
      </c>
      <c r="AG76" s="203">
        <v>19.53</v>
      </c>
      <c r="AH76" s="203">
        <v>0</v>
      </c>
      <c r="AI76" s="203">
        <v>32.619999999999997</v>
      </c>
      <c r="AJ76" s="203">
        <v>0</v>
      </c>
      <c r="AK76" s="203">
        <v>1.56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8.99</v>
      </c>
      <c r="D77" s="203">
        <v>1.87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14.2</v>
      </c>
      <c r="J77" s="203">
        <v>0.56000000000000005</v>
      </c>
      <c r="K77" s="203">
        <v>1.81</v>
      </c>
      <c r="L77" s="203">
        <v>2.2799999999999998</v>
      </c>
      <c r="M77" s="203">
        <v>0</v>
      </c>
      <c r="N77" s="203">
        <v>1.06</v>
      </c>
      <c r="O77" s="203">
        <v>1.76</v>
      </c>
      <c r="P77" s="203">
        <v>2.42</v>
      </c>
      <c r="Q77" s="203">
        <v>0.19</v>
      </c>
      <c r="R77" s="203">
        <v>1.1200000000000001</v>
      </c>
      <c r="S77" s="203">
        <v>0.91</v>
      </c>
      <c r="T77" s="203">
        <v>0</v>
      </c>
      <c r="U77" s="203">
        <v>6.82</v>
      </c>
      <c r="V77" s="203">
        <v>0.19</v>
      </c>
      <c r="W77" s="203">
        <v>0.28000000000000003</v>
      </c>
      <c r="X77" s="203">
        <v>1.31</v>
      </c>
      <c r="Y77" s="203">
        <v>0</v>
      </c>
      <c r="Z77" s="203">
        <v>1.21</v>
      </c>
      <c r="AA77" s="203">
        <v>0.6</v>
      </c>
      <c r="AB77" s="203">
        <v>0</v>
      </c>
      <c r="AC77" s="203">
        <v>11.67</v>
      </c>
      <c r="AD77" s="203">
        <v>0</v>
      </c>
      <c r="AE77" s="203">
        <v>0</v>
      </c>
      <c r="AF77" s="203">
        <v>0</v>
      </c>
      <c r="AG77" s="203">
        <v>19.53</v>
      </c>
      <c r="AH77" s="203">
        <v>0</v>
      </c>
      <c r="AI77" s="203">
        <v>32.619999999999997</v>
      </c>
      <c r="AJ77" s="203">
        <v>0</v>
      </c>
      <c r="AK77" s="203">
        <v>1.56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8.99</v>
      </c>
      <c r="D78" s="203">
        <v>1.87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14.2</v>
      </c>
      <c r="J78" s="203">
        <v>0.56000000000000005</v>
      </c>
      <c r="K78" s="203">
        <v>1.81</v>
      </c>
      <c r="L78" s="203">
        <v>2.2799999999999998</v>
      </c>
      <c r="M78" s="203">
        <v>0</v>
      </c>
      <c r="N78" s="203">
        <v>1.06</v>
      </c>
      <c r="O78" s="203">
        <v>1.76</v>
      </c>
      <c r="P78" s="203">
        <v>2.42</v>
      </c>
      <c r="Q78" s="203">
        <v>0.19</v>
      </c>
      <c r="R78" s="203">
        <v>1.1200000000000001</v>
      </c>
      <c r="S78" s="203">
        <v>0.91</v>
      </c>
      <c r="T78" s="203">
        <v>0</v>
      </c>
      <c r="U78" s="203">
        <v>6.82</v>
      </c>
      <c r="V78" s="203">
        <v>0.19</v>
      </c>
      <c r="W78" s="203">
        <v>0.28000000000000003</v>
      </c>
      <c r="X78" s="203">
        <v>1.31</v>
      </c>
      <c r="Y78" s="203">
        <v>0</v>
      </c>
      <c r="Z78" s="203">
        <v>1.21</v>
      </c>
      <c r="AA78" s="203">
        <v>0.6</v>
      </c>
      <c r="AB78" s="203">
        <v>0</v>
      </c>
      <c r="AC78" s="203">
        <v>11.67</v>
      </c>
      <c r="AD78" s="203">
        <v>0</v>
      </c>
      <c r="AE78" s="203">
        <v>0</v>
      </c>
      <c r="AF78" s="203">
        <v>0</v>
      </c>
      <c r="AG78" s="203">
        <v>19.53</v>
      </c>
      <c r="AH78" s="203">
        <v>0</v>
      </c>
      <c r="AI78" s="203">
        <v>32.619999999999997</v>
      </c>
      <c r="AJ78" s="203">
        <v>0</v>
      </c>
      <c r="AK78" s="203">
        <v>1.56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8.99</v>
      </c>
      <c r="D79" s="203">
        <v>1.87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14.2</v>
      </c>
      <c r="J79" s="203">
        <v>0.56000000000000005</v>
      </c>
      <c r="K79" s="203">
        <v>1.81</v>
      </c>
      <c r="L79" s="203">
        <v>2.2799999999999998</v>
      </c>
      <c r="M79" s="203">
        <v>0</v>
      </c>
      <c r="N79" s="203">
        <v>1.06</v>
      </c>
      <c r="O79" s="203">
        <v>1.76</v>
      </c>
      <c r="P79" s="203">
        <v>2.42</v>
      </c>
      <c r="Q79" s="203">
        <v>0.19</v>
      </c>
      <c r="R79" s="203">
        <v>1.1200000000000001</v>
      </c>
      <c r="S79" s="203">
        <v>0.91</v>
      </c>
      <c r="T79" s="203">
        <v>0</v>
      </c>
      <c r="U79" s="203">
        <v>6.82</v>
      </c>
      <c r="V79" s="203">
        <v>0.19</v>
      </c>
      <c r="W79" s="203">
        <v>0.28000000000000003</v>
      </c>
      <c r="X79" s="203">
        <v>1.31</v>
      </c>
      <c r="Y79" s="203">
        <v>0</v>
      </c>
      <c r="Z79" s="203">
        <v>1.21</v>
      </c>
      <c r="AA79" s="203">
        <v>0.6</v>
      </c>
      <c r="AB79" s="203">
        <v>0</v>
      </c>
      <c r="AC79" s="203">
        <v>11.67</v>
      </c>
      <c r="AD79" s="203">
        <v>0</v>
      </c>
      <c r="AE79" s="203">
        <v>0</v>
      </c>
      <c r="AF79" s="203">
        <v>0</v>
      </c>
      <c r="AG79" s="203">
        <v>19.53</v>
      </c>
      <c r="AH79" s="203">
        <v>0</v>
      </c>
      <c r="AI79" s="203">
        <v>32.619999999999997</v>
      </c>
      <c r="AJ79" s="203">
        <v>0</v>
      </c>
      <c r="AK79" s="203">
        <v>1.56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8.99</v>
      </c>
      <c r="D80" s="203">
        <v>1.87</v>
      </c>
      <c r="E80" s="203">
        <v>0</v>
      </c>
      <c r="F80" s="203">
        <v>12.69</v>
      </c>
      <c r="G80" s="203">
        <v>4.97</v>
      </c>
      <c r="H80" s="203">
        <v>0</v>
      </c>
      <c r="I80" s="203">
        <v>14.2</v>
      </c>
      <c r="J80" s="203">
        <v>0.56000000000000005</v>
      </c>
      <c r="K80" s="203">
        <v>1.81</v>
      </c>
      <c r="L80" s="203">
        <v>2.2799999999999998</v>
      </c>
      <c r="M80" s="203">
        <v>0</v>
      </c>
      <c r="N80" s="203">
        <v>1.06</v>
      </c>
      <c r="O80" s="203">
        <v>1.76</v>
      </c>
      <c r="P80" s="203">
        <v>2.42</v>
      </c>
      <c r="Q80" s="203">
        <v>0.19</v>
      </c>
      <c r="R80" s="203">
        <v>1.1200000000000001</v>
      </c>
      <c r="S80" s="203">
        <v>0.91</v>
      </c>
      <c r="T80" s="203">
        <v>0</v>
      </c>
      <c r="U80" s="203">
        <v>6.82</v>
      </c>
      <c r="V80" s="203">
        <v>0.19</v>
      </c>
      <c r="W80" s="203">
        <v>0.28000000000000003</v>
      </c>
      <c r="X80" s="203">
        <v>1.31</v>
      </c>
      <c r="Y80" s="203">
        <v>0</v>
      </c>
      <c r="Z80" s="203">
        <v>1.21</v>
      </c>
      <c r="AA80" s="203">
        <v>0.6</v>
      </c>
      <c r="AB80" s="203">
        <v>0</v>
      </c>
      <c r="AC80" s="203">
        <v>11.67</v>
      </c>
      <c r="AD80" s="203">
        <v>0</v>
      </c>
      <c r="AE80" s="203">
        <v>0</v>
      </c>
      <c r="AF80" s="203">
        <v>0</v>
      </c>
      <c r="AG80" s="203">
        <v>19.53</v>
      </c>
      <c r="AH80" s="203">
        <v>0</v>
      </c>
      <c r="AI80" s="203">
        <v>32.619999999999997</v>
      </c>
      <c r="AJ80" s="203">
        <v>0</v>
      </c>
      <c r="AK80" s="203">
        <v>1.56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8.99</v>
      </c>
      <c r="D81" s="203">
        <v>1.87</v>
      </c>
      <c r="E81" s="203">
        <v>0</v>
      </c>
      <c r="F81" s="203">
        <v>12.14</v>
      </c>
      <c r="G81" s="203">
        <v>5.52</v>
      </c>
      <c r="H81" s="203">
        <v>0</v>
      </c>
      <c r="I81" s="203">
        <v>14.2</v>
      </c>
      <c r="J81" s="203">
        <v>0.56000000000000005</v>
      </c>
      <c r="K81" s="203">
        <v>1.81</v>
      </c>
      <c r="L81" s="203">
        <v>2.2799999999999998</v>
      </c>
      <c r="M81" s="203">
        <v>0</v>
      </c>
      <c r="N81" s="203">
        <v>1.06</v>
      </c>
      <c r="O81" s="203">
        <v>1.76</v>
      </c>
      <c r="P81" s="203">
        <v>2.42</v>
      </c>
      <c r="Q81" s="203">
        <v>0.19</v>
      </c>
      <c r="R81" s="203">
        <v>1.1200000000000001</v>
      </c>
      <c r="S81" s="203">
        <v>0.91</v>
      </c>
      <c r="T81" s="203">
        <v>0</v>
      </c>
      <c r="U81" s="203">
        <v>6.82</v>
      </c>
      <c r="V81" s="203">
        <v>0.19</v>
      </c>
      <c r="W81" s="203">
        <v>0.28000000000000003</v>
      </c>
      <c r="X81" s="203">
        <v>1.31</v>
      </c>
      <c r="Y81" s="203">
        <v>0</v>
      </c>
      <c r="Z81" s="203">
        <v>1.21</v>
      </c>
      <c r="AA81" s="203">
        <v>0.6</v>
      </c>
      <c r="AB81" s="203">
        <v>0</v>
      </c>
      <c r="AC81" s="203">
        <v>11.67</v>
      </c>
      <c r="AD81" s="203">
        <v>0</v>
      </c>
      <c r="AE81" s="203">
        <v>0</v>
      </c>
      <c r="AF81" s="203">
        <v>0</v>
      </c>
      <c r="AG81" s="203">
        <v>19.53</v>
      </c>
      <c r="AH81" s="203">
        <v>0</v>
      </c>
      <c r="AI81" s="203">
        <v>32.619999999999997</v>
      </c>
      <c r="AJ81" s="203">
        <v>0</v>
      </c>
      <c r="AK81" s="203">
        <v>1.56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8.99</v>
      </c>
      <c r="D82" s="203">
        <v>1.87</v>
      </c>
      <c r="E82" s="203">
        <v>0</v>
      </c>
      <c r="F82" s="203">
        <v>12.14</v>
      </c>
      <c r="G82" s="203">
        <v>5.52</v>
      </c>
      <c r="H82" s="203">
        <v>0</v>
      </c>
      <c r="I82" s="203">
        <v>14.2</v>
      </c>
      <c r="J82" s="203">
        <v>0.56000000000000005</v>
      </c>
      <c r="K82" s="203">
        <v>1.81</v>
      </c>
      <c r="L82" s="203">
        <v>2.2799999999999998</v>
      </c>
      <c r="M82" s="203">
        <v>0</v>
      </c>
      <c r="N82" s="203">
        <v>1.06</v>
      </c>
      <c r="O82" s="203">
        <v>1.76</v>
      </c>
      <c r="P82" s="203">
        <v>2.42</v>
      </c>
      <c r="Q82" s="203">
        <v>0.19</v>
      </c>
      <c r="R82" s="203">
        <v>1.1200000000000001</v>
      </c>
      <c r="S82" s="203">
        <v>0.91</v>
      </c>
      <c r="T82" s="203">
        <v>0</v>
      </c>
      <c r="U82" s="203">
        <v>6.82</v>
      </c>
      <c r="V82" s="203">
        <v>0.19</v>
      </c>
      <c r="W82" s="203">
        <v>0.28000000000000003</v>
      </c>
      <c r="X82" s="203">
        <v>1.31</v>
      </c>
      <c r="Y82" s="203">
        <v>0</v>
      </c>
      <c r="Z82" s="203">
        <v>1.21</v>
      </c>
      <c r="AA82" s="203">
        <v>0.6</v>
      </c>
      <c r="AB82" s="203">
        <v>0</v>
      </c>
      <c r="AC82" s="203">
        <v>11.67</v>
      </c>
      <c r="AD82" s="203">
        <v>0</v>
      </c>
      <c r="AE82" s="203">
        <v>0</v>
      </c>
      <c r="AF82" s="203">
        <v>0</v>
      </c>
      <c r="AG82" s="203">
        <v>19.53</v>
      </c>
      <c r="AH82" s="203">
        <v>0</v>
      </c>
      <c r="AI82" s="203">
        <v>32.619999999999997</v>
      </c>
      <c r="AJ82" s="203">
        <v>0</v>
      </c>
      <c r="AK82" s="203">
        <v>1.56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8.99</v>
      </c>
      <c r="D83" s="203">
        <v>1.87</v>
      </c>
      <c r="E83" s="203">
        <v>0</v>
      </c>
      <c r="F83" s="203">
        <v>12.14</v>
      </c>
      <c r="G83" s="203">
        <v>5.52</v>
      </c>
      <c r="H83" s="203">
        <v>0</v>
      </c>
      <c r="I83" s="203">
        <v>14.2</v>
      </c>
      <c r="J83" s="203">
        <v>0.56000000000000005</v>
      </c>
      <c r="K83" s="203">
        <v>1.81</v>
      </c>
      <c r="L83" s="203">
        <v>2.2799999999999998</v>
      </c>
      <c r="M83" s="203">
        <v>0</v>
      </c>
      <c r="N83" s="203">
        <v>1.06</v>
      </c>
      <c r="O83" s="203">
        <v>1.76</v>
      </c>
      <c r="P83" s="203">
        <v>2.42</v>
      </c>
      <c r="Q83" s="203">
        <v>0.19</v>
      </c>
      <c r="R83" s="203">
        <v>1.1200000000000001</v>
      </c>
      <c r="S83" s="203">
        <v>0.91</v>
      </c>
      <c r="T83" s="203">
        <v>0</v>
      </c>
      <c r="U83" s="203">
        <v>6.82</v>
      </c>
      <c r="V83" s="203">
        <v>0.19</v>
      </c>
      <c r="W83" s="203">
        <v>0.28000000000000003</v>
      </c>
      <c r="X83" s="203">
        <v>1.31</v>
      </c>
      <c r="Y83" s="203">
        <v>0</v>
      </c>
      <c r="Z83" s="203">
        <v>1.21</v>
      </c>
      <c r="AA83" s="203">
        <v>0.6</v>
      </c>
      <c r="AB83" s="203">
        <v>0</v>
      </c>
      <c r="AC83" s="203">
        <v>11.32</v>
      </c>
      <c r="AD83" s="203">
        <v>0</v>
      </c>
      <c r="AE83" s="203">
        <v>0</v>
      </c>
      <c r="AF83" s="203">
        <v>0</v>
      </c>
      <c r="AG83" s="203">
        <v>19.53</v>
      </c>
      <c r="AH83" s="203">
        <v>0</v>
      </c>
      <c r="AI83" s="203">
        <v>32.619999999999997</v>
      </c>
      <c r="AJ83" s="203">
        <v>0</v>
      </c>
      <c r="AK83" s="203">
        <v>1.56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8.99</v>
      </c>
      <c r="D84" s="203">
        <v>1.87</v>
      </c>
      <c r="E84" s="203">
        <v>0</v>
      </c>
      <c r="F84" s="203">
        <v>12.14</v>
      </c>
      <c r="G84" s="203">
        <v>5.52</v>
      </c>
      <c r="H84" s="203">
        <v>0</v>
      </c>
      <c r="I84" s="203">
        <v>14.2</v>
      </c>
      <c r="J84" s="203">
        <v>0.56000000000000005</v>
      </c>
      <c r="K84" s="203">
        <v>1.81</v>
      </c>
      <c r="L84" s="203">
        <v>2.2799999999999998</v>
      </c>
      <c r="M84" s="203">
        <v>0</v>
      </c>
      <c r="N84" s="203">
        <v>1.06</v>
      </c>
      <c r="O84" s="203">
        <v>1.76</v>
      </c>
      <c r="P84" s="203">
        <v>2.42</v>
      </c>
      <c r="Q84" s="203">
        <v>0.19</v>
      </c>
      <c r="R84" s="203">
        <v>1.1200000000000001</v>
      </c>
      <c r="S84" s="203">
        <v>0.91</v>
      </c>
      <c r="T84" s="203">
        <v>0</v>
      </c>
      <c r="U84" s="203">
        <v>6.82</v>
      </c>
      <c r="V84" s="203">
        <v>0.19</v>
      </c>
      <c r="W84" s="203">
        <v>0.28000000000000003</v>
      </c>
      <c r="X84" s="203">
        <v>1.31</v>
      </c>
      <c r="Y84" s="203">
        <v>0</v>
      </c>
      <c r="Z84" s="203">
        <v>1.21</v>
      </c>
      <c r="AA84" s="203">
        <v>0.6</v>
      </c>
      <c r="AB84" s="203">
        <v>0</v>
      </c>
      <c r="AC84" s="203">
        <v>11.32</v>
      </c>
      <c r="AD84" s="203">
        <v>0</v>
      </c>
      <c r="AE84" s="203">
        <v>0</v>
      </c>
      <c r="AF84" s="203">
        <v>0</v>
      </c>
      <c r="AG84" s="203">
        <v>19.53</v>
      </c>
      <c r="AH84" s="203">
        <v>0</v>
      </c>
      <c r="AI84" s="203">
        <v>32.619999999999997</v>
      </c>
      <c r="AJ84" s="203">
        <v>0</v>
      </c>
      <c r="AK84" s="203">
        <v>1.56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8.99</v>
      </c>
      <c r="D85" s="203">
        <v>1.87</v>
      </c>
      <c r="E85" s="203">
        <v>0</v>
      </c>
      <c r="F85" s="203">
        <v>12.14</v>
      </c>
      <c r="G85" s="203">
        <v>5.52</v>
      </c>
      <c r="H85" s="203">
        <v>0</v>
      </c>
      <c r="I85" s="203">
        <v>14.2</v>
      </c>
      <c r="J85" s="203">
        <v>0.56000000000000005</v>
      </c>
      <c r="K85" s="203">
        <v>1.81</v>
      </c>
      <c r="L85" s="203">
        <v>2.2799999999999998</v>
      </c>
      <c r="M85" s="203">
        <v>0</v>
      </c>
      <c r="N85" s="203">
        <v>1.06</v>
      </c>
      <c r="O85" s="203">
        <v>1.76</v>
      </c>
      <c r="P85" s="203">
        <v>2.42</v>
      </c>
      <c r="Q85" s="203">
        <v>0.19</v>
      </c>
      <c r="R85" s="203">
        <v>1.1200000000000001</v>
      </c>
      <c r="S85" s="203">
        <v>0.91</v>
      </c>
      <c r="T85" s="203">
        <v>0</v>
      </c>
      <c r="U85" s="203">
        <v>6.82</v>
      </c>
      <c r="V85" s="203">
        <v>0.19</v>
      </c>
      <c r="W85" s="203">
        <v>0.28000000000000003</v>
      </c>
      <c r="X85" s="203">
        <v>1.31</v>
      </c>
      <c r="Y85" s="203">
        <v>0</v>
      </c>
      <c r="Z85" s="203">
        <v>1.21</v>
      </c>
      <c r="AA85" s="203">
        <v>0.6</v>
      </c>
      <c r="AB85" s="203">
        <v>0</v>
      </c>
      <c r="AC85" s="203">
        <v>11.32</v>
      </c>
      <c r="AD85" s="203">
        <v>0</v>
      </c>
      <c r="AE85" s="203">
        <v>0</v>
      </c>
      <c r="AF85" s="203">
        <v>0</v>
      </c>
      <c r="AG85" s="203">
        <v>19.53</v>
      </c>
      <c r="AH85" s="203">
        <v>0</v>
      </c>
      <c r="AI85" s="203">
        <v>32.619999999999997</v>
      </c>
      <c r="AJ85" s="203">
        <v>0</v>
      </c>
      <c r="AK85" s="203">
        <v>1.56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8.99</v>
      </c>
      <c r="D86" s="203">
        <v>1.87</v>
      </c>
      <c r="E86" s="203">
        <v>0</v>
      </c>
      <c r="F86" s="203">
        <v>12.14</v>
      </c>
      <c r="G86" s="203">
        <v>5.52</v>
      </c>
      <c r="H86" s="203">
        <v>0</v>
      </c>
      <c r="I86" s="203">
        <v>14.2</v>
      </c>
      <c r="J86" s="203">
        <v>0.56000000000000005</v>
      </c>
      <c r="K86" s="203">
        <v>1.81</v>
      </c>
      <c r="L86" s="203">
        <v>2.2799999999999998</v>
      </c>
      <c r="M86" s="203">
        <v>0</v>
      </c>
      <c r="N86" s="203">
        <v>1.06</v>
      </c>
      <c r="O86" s="203">
        <v>1.76</v>
      </c>
      <c r="P86" s="203">
        <v>2.42</v>
      </c>
      <c r="Q86" s="203">
        <v>0.19</v>
      </c>
      <c r="R86" s="203">
        <v>1.1200000000000001</v>
      </c>
      <c r="S86" s="203">
        <v>0.91</v>
      </c>
      <c r="T86" s="203">
        <v>0</v>
      </c>
      <c r="U86" s="203">
        <v>6.82</v>
      </c>
      <c r="V86" s="203">
        <v>0.19</v>
      </c>
      <c r="W86" s="203">
        <v>0.28000000000000003</v>
      </c>
      <c r="X86" s="203">
        <v>1.31</v>
      </c>
      <c r="Y86" s="203">
        <v>0</v>
      </c>
      <c r="Z86" s="203">
        <v>1.21</v>
      </c>
      <c r="AA86" s="203">
        <v>0.6</v>
      </c>
      <c r="AB86" s="203">
        <v>0</v>
      </c>
      <c r="AC86" s="203">
        <v>11.32</v>
      </c>
      <c r="AD86" s="203">
        <v>0</v>
      </c>
      <c r="AE86" s="203">
        <v>0</v>
      </c>
      <c r="AF86" s="203">
        <v>0</v>
      </c>
      <c r="AG86" s="203">
        <v>19.53</v>
      </c>
      <c r="AH86" s="203">
        <v>0</v>
      </c>
      <c r="AI86" s="203">
        <v>32.619999999999997</v>
      </c>
      <c r="AJ86" s="203">
        <v>0</v>
      </c>
      <c r="AK86" s="203">
        <v>1.56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8.99</v>
      </c>
      <c r="D87" s="203">
        <v>1.87</v>
      </c>
      <c r="E87" s="203">
        <v>0</v>
      </c>
      <c r="F87" s="203">
        <v>12.14</v>
      </c>
      <c r="G87" s="203">
        <v>5.52</v>
      </c>
      <c r="H87" s="203">
        <v>0</v>
      </c>
      <c r="I87" s="203">
        <v>14.2</v>
      </c>
      <c r="J87" s="203">
        <v>0.56000000000000005</v>
      </c>
      <c r="K87" s="203">
        <v>1.81</v>
      </c>
      <c r="L87" s="203">
        <v>2.2799999999999998</v>
      </c>
      <c r="M87" s="203">
        <v>0</v>
      </c>
      <c r="N87" s="203">
        <v>1.06</v>
      </c>
      <c r="O87" s="203">
        <v>1.76</v>
      </c>
      <c r="P87" s="203">
        <v>2.42</v>
      </c>
      <c r="Q87" s="203">
        <v>0.19</v>
      </c>
      <c r="R87" s="203">
        <v>1.1200000000000001</v>
      </c>
      <c r="S87" s="203">
        <v>0.91</v>
      </c>
      <c r="T87" s="203">
        <v>0</v>
      </c>
      <c r="U87" s="203">
        <v>6.82</v>
      </c>
      <c r="V87" s="203">
        <v>0.19</v>
      </c>
      <c r="W87" s="203">
        <v>0.28000000000000003</v>
      </c>
      <c r="X87" s="203">
        <v>1.31</v>
      </c>
      <c r="Y87" s="203">
        <v>0</v>
      </c>
      <c r="Z87" s="203">
        <v>1.21</v>
      </c>
      <c r="AA87" s="203">
        <v>0.6</v>
      </c>
      <c r="AB87" s="203">
        <v>0</v>
      </c>
      <c r="AC87" s="203">
        <v>11.32</v>
      </c>
      <c r="AD87" s="203">
        <v>0</v>
      </c>
      <c r="AE87" s="203">
        <v>0</v>
      </c>
      <c r="AF87" s="203">
        <v>0</v>
      </c>
      <c r="AG87" s="203">
        <v>19.53</v>
      </c>
      <c r="AH87" s="203">
        <v>0</v>
      </c>
      <c r="AI87" s="203">
        <v>32.619999999999997</v>
      </c>
      <c r="AJ87" s="203">
        <v>0</v>
      </c>
      <c r="AK87" s="203">
        <v>0.78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8.99</v>
      </c>
      <c r="D88" s="203">
        <v>1.87</v>
      </c>
      <c r="E88" s="203">
        <v>0</v>
      </c>
      <c r="F88" s="203">
        <v>12.14</v>
      </c>
      <c r="G88" s="203">
        <v>5.52</v>
      </c>
      <c r="H88" s="203">
        <v>0</v>
      </c>
      <c r="I88" s="203">
        <v>14.2</v>
      </c>
      <c r="J88" s="203">
        <v>0.56000000000000005</v>
      </c>
      <c r="K88" s="203">
        <v>1.81</v>
      </c>
      <c r="L88" s="203">
        <v>2.2799999999999998</v>
      </c>
      <c r="M88" s="203">
        <v>0</v>
      </c>
      <c r="N88" s="203">
        <v>1.06</v>
      </c>
      <c r="O88" s="203">
        <v>1.76</v>
      </c>
      <c r="P88" s="203">
        <v>2.42</v>
      </c>
      <c r="Q88" s="203">
        <v>0.19</v>
      </c>
      <c r="R88" s="203">
        <v>1.1200000000000001</v>
      </c>
      <c r="S88" s="203">
        <v>0.91</v>
      </c>
      <c r="T88" s="203">
        <v>0</v>
      </c>
      <c r="U88" s="203">
        <v>6.82</v>
      </c>
      <c r="V88" s="203">
        <v>0.19</v>
      </c>
      <c r="W88" s="203">
        <v>0.28000000000000003</v>
      </c>
      <c r="X88" s="203">
        <v>1.31</v>
      </c>
      <c r="Y88" s="203">
        <v>0</v>
      </c>
      <c r="Z88" s="203">
        <v>1.21</v>
      </c>
      <c r="AA88" s="203">
        <v>0.6</v>
      </c>
      <c r="AB88" s="203">
        <v>0</v>
      </c>
      <c r="AC88" s="203">
        <v>11.32</v>
      </c>
      <c r="AD88" s="203">
        <v>0</v>
      </c>
      <c r="AE88" s="203">
        <v>0</v>
      </c>
      <c r="AF88" s="203">
        <v>0</v>
      </c>
      <c r="AG88" s="203">
        <v>19.53</v>
      </c>
      <c r="AH88" s="203">
        <v>0</v>
      </c>
      <c r="AI88" s="203">
        <v>32.619999999999997</v>
      </c>
      <c r="AJ88" s="203">
        <v>0</v>
      </c>
      <c r="AK88" s="203">
        <v>0.78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8.99</v>
      </c>
      <c r="D89" s="203">
        <v>1.87</v>
      </c>
      <c r="E89" s="203">
        <v>0</v>
      </c>
      <c r="F89" s="203">
        <v>12.14</v>
      </c>
      <c r="G89" s="203">
        <v>5.52</v>
      </c>
      <c r="H89" s="203">
        <v>0</v>
      </c>
      <c r="I89" s="203">
        <v>14.2</v>
      </c>
      <c r="J89" s="203">
        <v>0.56000000000000005</v>
      </c>
      <c r="K89" s="203">
        <v>1.81</v>
      </c>
      <c r="L89" s="203">
        <v>2.2799999999999998</v>
      </c>
      <c r="M89" s="203">
        <v>0</v>
      </c>
      <c r="N89" s="203">
        <v>1.06</v>
      </c>
      <c r="O89" s="203">
        <v>1.76</v>
      </c>
      <c r="P89" s="203">
        <v>2.42</v>
      </c>
      <c r="Q89" s="203">
        <v>0.19</v>
      </c>
      <c r="R89" s="203">
        <v>1.1200000000000001</v>
      </c>
      <c r="S89" s="203">
        <v>0.91</v>
      </c>
      <c r="T89" s="203">
        <v>0</v>
      </c>
      <c r="U89" s="203">
        <v>6.82</v>
      </c>
      <c r="V89" s="203">
        <v>0.19</v>
      </c>
      <c r="W89" s="203">
        <v>0.28000000000000003</v>
      </c>
      <c r="X89" s="203">
        <v>1.31</v>
      </c>
      <c r="Y89" s="203">
        <v>0</v>
      </c>
      <c r="Z89" s="203">
        <v>1.21</v>
      </c>
      <c r="AA89" s="203">
        <v>0.6</v>
      </c>
      <c r="AB89" s="203">
        <v>0</v>
      </c>
      <c r="AC89" s="203">
        <v>11.32</v>
      </c>
      <c r="AD89" s="203">
        <v>0</v>
      </c>
      <c r="AE89" s="203">
        <v>0</v>
      </c>
      <c r="AF89" s="203">
        <v>0</v>
      </c>
      <c r="AG89" s="203">
        <v>19.53</v>
      </c>
      <c r="AH89" s="203">
        <v>0</v>
      </c>
      <c r="AI89" s="203">
        <v>32.619999999999997</v>
      </c>
      <c r="AJ89" s="203">
        <v>0</v>
      </c>
      <c r="AK89" s="203">
        <v>0.78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8.99</v>
      </c>
      <c r="D90" s="203">
        <v>1.87</v>
      </c>
      <c r="E90" s="203">
        <v>0</v>
      </c>
      <c r="F90" s="203">
        <v>12.14</v>
      </c>
      <c r="G90" s="203">
        <v>5.52</v>
      </c>
      <c r="H90" s="203">
        <v>0</v>
      </c>
      <c r="I90" s="203">
        <v>14.2</v>
      </c>
      <c r="J90" s="203">
        <v>0.56000000000000005</v>
      </c>
      <c r="K90" s="203">
        <v>1.81</v>
      </c>
      <c r="L90" s="203">
        <v>2.2799999999999998</v>
      </c>
      <c r="M90" s="203">
        <v>0</v>
      </c>
      <c r="N90" s="203">
        <v>1.06</v>
      </c>
      <c r="O90" s="203">
        <v>1.76</v>
      </c>
      <c r="P90" s="203">
        <v>2.42</v>
      </c>
      <c r="Q90" s="203">
        <v>0.19</v>
      </c>
      <c r="R90" s="203">
        <v>1.1200000000000001</v>
      </c>
      <c r="S90" s="203">
        <v>0.91</v>
      </c>
      <c r="T90" s="203">
        <v>0</v>
      </c>
      <c r="U90" s="203">
        <v>6.82</v>
      </c>
      <c r="V90" s="203">
        <v>0.19</v>
      </c>
      <c r="W90" s="203">
        <v>0.28000000000000003</v>
      </c>
      <c r="X90" s="203">
        <v>1.31</v>
      </c>
      <c r="Y90" s="203">
        <v>0</v>
      </c>
      <c r="Z90" s="203">
        <v>1.21</v>
      </c>
      <c r="AA90" s="203">
        <v>0.6</v>
      </c>
      <c r="AB90" s="203">
        <v>0</v>
      </c>
      <c r="AC90" s="203">
        <v>11.32</v>
      </c>
      <c r="AD90" s="203">
        <v>0</v>
      </c>
      <c r="AE90" s="203">
        <v>0</v>
      </c>
      <c r="AF90" s="203">
        <v>0</v>
      </c>
      <c r="AG90" s="203">
        <v>19.53</v>
      </c>
      <c r="AH90" s="203">
        <v>0</v>
      </c>
      <c r="AI90" s="203">
        <v>32.619999999999997</v>
      </c>
      <c r="AJ90" s="203">
        <v>0</v>
      </c>
      <c r="AK90" s="203">
        <v>0.78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9.01</v>
      </c>
      <c r="D91" s="203">
        <v>1.87</v>
      </c>
      <c r="E91" s="203">
        <v>0</v>
      </c>
      <c r="F91" s="203">
        <v>12.14</v>
      </c>
      <c r="G91" s="203">
        <v>5.52</v>
      </c>
      <c r="H91" s="203">
        <v>0</v>
      </c>
      <c r="I91" s="203">
        <v>14.2</v>
      </c>
      <c r="J91" s="203">
        <v>0.56000000000000005</v>
      </c>
      <c r="K91" s="203">
        <v>1.81</v>
      </c>
      <c r="L91" s="203">
        <v>2.2799999999999998</v>
      </c>
      <c r="M91" s="203">
        <v>0</v>
      </c>
      <c r="N91" s="203">
        <v>1.06</v>
      </c>
      <c r="O91" s="203">
        <v>1.76</v>
      </c>
      <c r="P91" s="203">
        <v>2.42</v>
      </c>
      <c r="Q91" s="203">
        <v>0.19</v>
      </c>
      <c r="R91" s="203">
        <v>1.1200000000000001</v>
      </c>
      <c r="S91" s="203">
        <v>0.91</v>
      </c>
      <c r="T91" s="203">
        <v>0</v>
      </c>
      <c r="U91" s="203">
        <v>6.82</v>
      </c>
      <c r="V91" s="203">
        <v>0.19</v>
      </c>
      <c r="W91" s="203">
        <v>0.28000000000000003</v>
      </c>
      <c r="X91" s="203">
        <v>1.31</v>
      </c>
      <c r="Y91" s="203">
        <v>0</v>
      </c>
      <c r="Z91" s="203">
        <v>1.21</v>
      </c>
      <c r="AA91" s="203">
        <v>0.6</v>
      </c>
      <c r="AB91" s="203">
        <v>0</v>
      </c>
      <c r="AC91" s="203">
        <v>11.32</v>
      </c>
      <c r="AD91" s="203">
        <v>0</v>
      </c>
      <c r="AE91" s="203">
        <v>0</v>
      </c>
      <c r="AF91" s="203">
        <v>0</v>
      </c>
      <c r="AG91" s="203">
        <v>19.53</v>
      </c>
      <c r="AH91" s="203">
        <v>0</v>
      </c>
      <c r="AI91" s="203">
        <v>32.619999999999997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9.01</v>
      </c>
      <c r="D92" s="203">
        <v>1.87</v>
      </c>
      <c r="E92" s="203">
        <v>0</v>
      </c>
      <c r="F92" s="203">
        <v>12.14</v>
      </c>
      <c r="G92" s="203">
        <v>5.52</v>
      </c>
      <c r="H92" s="203">
        <v>0</v>
      </c>
      <c r="I92" s="203">
        <v>14.2</v>
      </c>
      <c r="J92" s="203">
        <v>0.56000000000000005</v>
      </c>
      <c r="K92" s="203">
        <v>1.81</v>
      </c>
      <c r="L92" s="203">
        <v>2.2799999999999998</v>
      </c>
      <c r="M92" s="203">
        <v>0</v>
      </c>
      <c r="N92" s="203">
        <v>1.06</v>
      </c>
      <c r="O92" s="203">
        <v>1.76</v>
      </c>
      <c r="P92" s="203">
        <v>2.42</v>
      </c>
      <c r="Q92" s="203">
        <v>0.19</v>
      </c>
      <c r="R92" s="203">
        <v>1.1200000000000001</v>
      </c>
      <c r="S92" s="203">
        <v>0.91</v>
      </c>
      <c r="T92" s="203">
        <v>0</v>
      </c>
      <c r="U92" s="203">
        <v>6.82</v>
      </c>
      <c r="V92" s="203">
        <v>0.19</v>
      </c>
      <c r="W92" s="203">
        <v>0.28000000000000003</v>
      </c>
      <c r="X92" s="203">
        <v>1.31</v>
      </c>
      <c r="Y92" s="203">
        <v>0</v>
      </c>
      <c r="Z92" s="203">
        <v>1.21</v>
      </c>
      <c r="AA92" s="203">
        <v>0.6</v>
      </c>
      <c r="AB92" s="203">
        <v>0</v>
      </c>
      <c r="AC92" s="203">
        <v>11.32</v>
      </c>
      <c r="AD92" s="203">
        <v>0</v>
      </c>
      <c r="AE92" s="203">
        <v>0</v>
      </c>
      <c r="AF92" s="203">
        <v>0</v>
      </c>
      <c r="AG92" s="203">
        <v>19.53</v>
      </c>
      <c r="AH92" s="203">
        <v>0</v>
      </c>
      <c r="AI92" s="203">
        <v>32.619999999999997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9.01</v>
      </c>
      <c r="D93" s="203">
        <v>1.89</v>
      </c>
      <c r="E93" s="203">
        <v>0</v>
      </c>
      <c r="F93" s="203">
        <v>13.24</v>
      </c>
      <c r="G93" s="203">
        <v>4.41</v>
      </c>
      <c r="H93" s="203">
        <v>0</v>
      </c>
      <c r="I93" s="203">
        <v>14.2</v>
      </c>
      <c r="J93" s="203">
        <v>0.56000000000000005</v>
      </c>
      <c r="K93" s="203">
        <v>1.81</v>
      </c>
      <c r="L93" s="203">
        <v>35.14</v>
      </c>
      <c r="M93" s="203">
        <v>0</v>
      </c>
      <c r="N93" s="203">
        <v>1.06</v>
      </c>
      <c r="O93" s="203">
        <v>1.76</v>
      </c>
      <c r="P93" s="203">
        <v>2.42</v>
      </c>
      <c r="Q93" s="203">
        <v>0.19</v>
      </c>
      <c r="R93" s="203">
        <v>1.1200000000000001</v>
      </c>
      <c r="S93" s="203">
        <v>0.91</v>
      </c>
      <c r="T93" s="203">
        <v>0</v>
      </c>
      <c r="U93" s="203">
        <v>6.82</v>
      </c>
      <c r="V93" s="203">
        <v>0.19</v>
      </c>
      <c r="W93" s="203">
        <v>0.28000000000000003</v>
      </c>
      <c r="X93" s="203">
        <v>1.31</v>
      </c>
      <c r="Y93" s="203">
        <v>0</v>
      </c>
      <c r="Z93" s="203">
        <v>1.21</v>
      </c>
      <c r="AA93" s="203">
        <v>0.6</v>
      </c>
      <c r="AB93" s="203">
        <v>0</v>
      </c>
      <c r="AC93" s="203">
        <v>11.32</v>
      </c>
      <c r="AD93" s="203">
        <v>0</v>
      </c>
      <c r="AE93" s="203">
        <v>0</v>
      </c>
      <c r="AF93" s="203">
        <v>0</v>
      </c>
      <c r="AG93" s="203">
        <v>19.53</v>
      </c>
      <c r="AH93" s="203">
        <v>0</v>
      </c>
      <c r="AI93" s="203">
        <v>32.619999999999997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9.01</v>
      </c>
      <c r="D94" s="203">
        <v>1.87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15.03</v>
      </c>
      <c r="J94" s="203">
        <v>0.56000000000000005</v>
      </c>
      <c r="K94" s="203">
        <v>1.81</v>
      </c>
      <c r="L94" s="203">
        <v>35.14</v>
      </c>
      <c r="M94" s="203">
        <v>0</v>
      </c>
      <c r="N94" s="203">
        <v>1.06</v>
      </c>
      <c r="O94" s="203">
        <v>1.76</v>
      </c>
      <c r="P94" s="203">
        <v>2.42</v>
      </c>
      <c r="Q94" s="203">
        <v>0.19</v>
      </c>
      <c r="R94" s="203">
        <v>1.1200000000000001</v>
      </c>
      <c r="S94" s="203">
        <v>0.91</v>
      </c>
      <c r="T94" s="203">
        <v>0</v>
      </c>
      <c r="U94" s="203">
        <v>6.82</v>
      </c>
      <c r="V94" s="203">
        <v>0.19</v>
      </c>
      <c r="W94" s="203">
        <v>0.28000000000000003</v>
      </c>
      <c r="X94" s="203">
        <v>1.31</v>
      </c>
      <c r="Y94" s="203">
        <v>0</v>
      </c>
      <c r="Z94" s="203">
        <v>1.21</v>
      </c>
      <c r="AA94" s="203">
        <v>0.6</v>
      </c>
      <c r="AB94" s="203">
        <v>0</v>
      </c>
      <c r="AC94" s="203">
        <v>11.32</v>
      </c>
      <c r="AD94" s="203">
        <v>0</v>
      </c>
      <c r="AE94" s="203">
        <v>0</v>
      </c>
      <c r="AF94" s="203">
        <v>0</v>
      </c>
      <c r="AG94" s="203">
        <v>19.53</v>
      </c>
      <c r="AH94" s="203">
        <v>0</v>
      </c>
      <c r="AI94" s="203">
        <v>32.619999999999997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9.01</v>
      </c>
      <c r="D95" s="203">
        <v>1.87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15.03</v>
      </c>
      <c r="J95" s="203">
        <v>0.56000000000000005</v>
      </c>
      <c r="K95" s="203">
        <v>1.81</v>
      </c>
      <c r="L95" s="203">
        <v>25.11</v>
      </c>
      <c r="M95" s="203">
        <v>0</v>
      </c>
      <c r="N95" s="203">
        <v>1.06</v>
      </c>
      <c r="O95" s="203">
        <v>1.76</v>
      </c>
      <c r="P95" s="203">
        <v>2.42</v>
      </c>
      <c r="Q95" s="203">
        <v>0.19</v>
      </c>
      <c r="R95" s="203">
        <v>1.1200000000000001</v>
      </c>
      <c r="S95" s="203">
        <v>0.91</v>
      </c>
      <c r="T95" s="203">
        <v>0</v>
      </c>
      <c r="U95" s="203">
        <v>6.82</v>
      </c>
      <c r="V95" s="203">
        <v>0.19</v>
      </c>
      <c r="W95" s="203">
        <v>0.28000000000000003</v>
      </c>
      <c r="X95" s="203">
        <v>1.31</v>
      </c>
      <c r="Y95" s="203">
        <v>0</v>
      </c>
      <c r="Z95" s="203">
        <v>1.21</v>
      </c>
      <c r="AA95" s="203">
        <v>0.6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19.53</v>
      </c>
      <c r="AH95" s="203">
        <v>0</v>
      </c>
      <c r="AI95" s="203">
        <v>32.619999999999997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9.01</v>
      </c>
      <c r="D96" s="203">
        <v>1.87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15.03</v>
      </c>
      <c r="J96" s="203">
        <v>0.56000000000000005</v>
      </c>
      <c r="K96" s="203">
        <v>1.81</v>
      </c>
      <c r="L96" s="203">
        <v>25.11</v>
      </c>
      <c r="M96" s="203">
        <v>0</v>
      </c>
      <c r="N96" s="203">
        <v>1.06</v>
      </c>
      <c r="O96" s="203">
        <v>1.76</v>
      </c>
      <c r="P96" s="203">
        <v>2.42</v>
      </c>
      <c r="Q96" s="203">
        <v>0.19</v>
      </c>
      <c r="R96" s="203">
        <v>1.1200000000000001</v>
      </c>
      <c r="S96" s="203">
        <v>0.91</v>
      </c>
      <c r="T96" s="203">
        <v>0</v>
      </c>
      <c r="U96" s="203">
        <v>6.82</v>
      </c>
      <c r="V96" s="203">
        <v>0.19</v>
      </c>
      <c r="W96" s="203">
        <v>0.28000000000000003</v>
      </c>
      <c r="X96" s="203">
        <v>1.31</v>
      </c>
      <c r="Y96" s="203">
        <v>0</v>
      </c>
      <c r="Z96" s="203">
        <v>1.21</v>
      </c>
      <c r="AA96" s="203">
        <v>0.6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19.53</v>
      </c>
      <c r="AH96" s="203">
        <v>0</v>
      </c>
      <c r="AI96" s="203">
        <v>32.619999999999997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9.01</v>
      </c>
      <c r="D97" s="203">
        <v>1.87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15.03</v>
      </c>
      <c r="J97" s="203">
        <v>0.56000000000000005</v>
      </c>
      <c r="K97" s="203">
        <v>1.81</v>
      </c>
      <c r="L97" s="203">
        <v>35.14</v>
      </c>
      <c r="M97" s="203">
        <v>0</v>
      </c>
      <c r="N97" s="203">
        <v>1.06</v>
      </c>
      <c r="O97" s="203">
        <v>1.76</v>
      </c>
      <c r="P97" s="203">
        <v>2.42</v>
      </c>
      <c r="Q97" s="203">
        <v>0.19</v>
      </c>
      <c r="R97" s="203">
        <v>1.1200000000000001</v>
      </c>
      <c r="S97" s="203">
        <v>0.91</v>
      </c>
      <c r="T97" s="203">
        <v>0</v>
      </c>
      <c r="U97" s="203">
        <v>6.82</v>
      </c>
      <c r="V97" s="203">
        <v>0.19</v>
      </c>
      <c r="W97" s="203">
        <v>0.28000000000000003</v>
      </c>
      <c r="X97" s="203">
        <v>1.31</v>
      </c>
      <c r="Y97" s="203">
        <v>0</v>
      </c>
      <c r="Z97" s="203">
        <v>1.21</v>
      </c>
      <c r="AA97" s="203">
        <v>0.6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19.53</v>
      </c>
      <c r="AH97" s="203">
        <v>0</v>
      </c>
      <c r="AI97" s="203">
        <v>32.619999999999997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9.01</v>
      </c>
      <c r="D98" s="203">
        <v>1.87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15.03</v>
      </c>
      <c r="J98" s="203">
        <v>0.56000000000000005</v>
      </c>
      <c r="K98" s="203">
        <v>1.81</v>
      </c>
      <c r="L98" s="203">
        <v>35.14</v>
      </c>
      <c r="M98" s="203">
        <v>0</v>
      </c>
      <c r="N98" s="203">
        <v>1.06</v>
      </c>
      <c r="O98" s="203">
        <v>1.76</v>
      </c>
      <c r="P98" s="203">
        <v>2.42</v>
      </c>
      <c r="Q98" s="203">
        <v>0.19</v>
      </c>
      <c r="R98" s="203">
        <v>1.1200000000000001</v>
      </c>
      <c r="S98" s="203">
        <v>0.91</v>
      </c>
      <c r="T98" s="203">
        <v>0</v>
      </c>
      <c r="U98" s="203">
        <v>6.82</v>
      </c>
      <c r="V98" s="203">
        <v>0.19</v>
      </c>
      <c r="W98" s="203">
        <v>0.28000000000000003</v>
      </c>
      <c r="X98" s="203">
        <v>1.31</v>
      </c>
      <c r="Y98" s="203">
        <v>0</v>
      </c>
      <c r="Z98" s="203">
        <v>1.21</v>
      </c>
      <c r="AA98" s="203">
        <v>0.6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19.53</v>
      </c>
      <c r="AH98" s="203">
        <v>0</v>
      </c>
      <c r="AI98" s="203">
        <v>32.619999999999997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0.22448500000000024</v>
      </c>
      <c r="D99">
        <f t="shared" si="0"/>
        <v>3.6005000000000037E-2</v>
      </c>
      <c r="E99">
        <f t="shared" si="0"/>
        <v>0</v>
      </c>
      <c r="F99">
        <f t="shared" si="0"/>
        <v>0.32006250000000008</v>
      </c>
      <c r="G99">
        <f t="shared" si="0"/>
        <v>0.1037749999999998</v>
      </c>
      <c r="H99">
        <f t="shared" si="0"/>
        <v>0</v>
      </c>
      <c r="I99">
        <f t="shared" si="0"/>
        <v>0.35339500000000001</v>
      </c>
      <c r="J99">
        <f t="shared" si="0"/>
        <v>1.5750000000000028E-2</v>
      </c>
      <c r="K99">
        <f t="shared" si="0"/>
        <v>0.30738749999999965</v>
      </c>
      <c r="L99">
        <f t="shared" si="0"/>
        <v>0.78065250000000108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6.2149999999999976E-2</v>
      </c>
      <c r="Q99">
        <f t="shared" si="0"/>
        <v>5.1224999999999979E-2</v>
      </c>
      <c r="R99">
        <f t="shared" si="0"/>
        <v>7.3990000000000056E-2</v>
      </c>
      <c r="S99">
        <f t="shared" si="0"/>
        <v>4.7559999999999977E-2</v>
      </c>
      <c r="T99">
        <f t="shared" si="0"/>
        <v>0</v>
      </c>
      <c r="U99">
        <f t="shared" si="0"/>
        <v>0.16278500000000026</v>
      </c>
      <c r="V99">
        <f t="shared" si="0"/>
        <v>2.2509999999999974E-2</v>
      </c>
      <c r="W99">
        <f t="shared" si="0"/>
        <v>3.4580000000000048E-2</v>
      </c>
      <c r="X99">
        <f t="shared" si="0"/>
        <v>9.7205000000000041E-2</v>
      </c>
      <c r="Y99">
        <f t="shared" si="0"/>
        <v>0</v>
      </c>
      <c r="Z99">
        <f t="shared" si="0"/>
        <v>0.12831499999999998</v>
      </c>
      <c r="AA99">
        <f t="shared" si="0"/>
        <v>0.11015000000000011</v>
      </c>
      <c r="AB99">
        <f t="shared" si="0"/>
        <v>0</v>
      </c>
      <c r="AC99">
        <f t="shared" si="0"/>
        <v>0.2356525000000001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0.46871999999999947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5.4600000000000013E-3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7.36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7.36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7.36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7.36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7.36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7.36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7.36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7.36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7.36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7.36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7.36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7.36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7.36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7.36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7.36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7.36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7.36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7.36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7.36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7.36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7.36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7.36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7.36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7.36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7.36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7.36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7.36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7.36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7.36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7.36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7.36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7.36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7.36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7.36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7.36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7.36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7.36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7.36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7.36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7.36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7.36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7.36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7.36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7.36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7.36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7.36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7.36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7.36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7.36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7.36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7.36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7.36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7.36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7.36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7.36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7.36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7.36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7.36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7.36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7.36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7.36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7.36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7.36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7.36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7.36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7.36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7.36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7.36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7.36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7.36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7.36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7.36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7.36</v>
      </c>
      <c r="AH75" s="203">
        <v>0</v>
      </c>
      <c r="AI75" s="203">
        <v>12.3</v>
      </c>
      <c r="AJ75" s="203">
        <v>0</v>
      </c>
      <c r="AK75" s="203">
        <v>-17.43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7.36</v>
      </c>
      <c r="AH76" s="203">
        <v>0</v>
      </c>
      <c r="AI76" s="203">
        <v>12.3</v>
      </c>
      <c r="AJ76" s="203">
        <v>0</v>
      </c>
      <c r="AK76" s="203">
        <v>-16.75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7.36</v>
      </c>
      <c r="AH77" s="203">
        <v>0</v>
      </c>
      <c r="AI77" s="203">
        <v>12.3</v>
      </c>
      <c r="AJ77" s="203">
        <v>0</v>
      </c>
      <c r="AK77" s="203">
        <v>-17.43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7.36</v>
      </c>
      <c r="AH78" s="203">
        <v>0</v>
      </c>
      <c r="AI78" s="203">
        <v>12.3</v>
      </c>
      <c r="AJ78" s="203">
        <v>0</v>
      </c>
      <c r="AK78" s="203">
        <v>-17.43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7.36</v>
      </c>
      <c r="AH79" s="203">
        <v>0</v>
      </c>
      <c r="AI79" s="203">
        <v>12.3</v>
      </c>
      <c r="AJ79" s="203">
        <v>0</v>
      </c>
      <c r="AK79" s="203">
        <v>-10.210000000000001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7.36</v>
      </c>
      <c r="AH80" s="203">
        <v>0</v>
      </c>
      <c r="AI80" s="203">
        <v>12.3</v>
      </c>
      <c r="AJ80" s="203">
        <v>0</v>
      </c>
      <c r="AK80" s="203">
        <v>-7.43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7.36</v>
      </c>
      <c r="AH81" s="203">
        <v>0</v>
      </c>
      <c r="AI81" s="203">
        <v>12.3</v>
      </c>
      <c r="AJ81" s="203">
        <v>0</v>
      </c>
      <c r="AK81" s="203">
        <v>-8.5500000000000007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7.36</v>
      </c>
      <c r="AH82" s="203">
        <v>0</v>
      </c>
      <c r="AI82" s="203">
        <v>12.3</v>
      </c>
      <c r="AJ82" s="203">
        <v>0</v>
      </c>
      <c r="AK82" s="203">
        <v>-8.5500000000000007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7.36</v>
      </c>
      <c r="AH83" s="203">
        <v>0</v>
      </c>
      <c r="AI83" s="203">
        <v>12.3</v>
      </c>
      <c r="AJ83" s="203">
        <v>0</v>
      </c>
      <c r="AK83" s="203">
        <v>-7.81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7.36</v>
      </c>
      <c r="AH84" s="203">
        <v>0</v>
      </c>
      <c r="AI84" s="203">
        <v>12.3</v>
      </c>
      <c r="AJ84" s="203">
        <v>0</v>
      </c>
      <c r="AK84" s="203">
        <v>-8.19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7.36</v>
      </c>
      <c r="AH85" s="203">
        <v>0</v>
      </c>
      <c r="AI85" s="203">
        <v>12.3</v>
      </c>
      <c r="AJ85" s="203">
        <v>0</v>
      </c>
      <c r="AK85" s="203">
        <v>-9.89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7.36</v>
      </c>
      <c r="AH86" s="203">
        <v>0</v>
      </c>
      <c r="AI86" s="203">
        <v>12.3</v>
      </c>
      <c r="AJ86" s="203">
        <v>0</v>
      </c>
      <c r="AK86" s="203">
        <v>-6.62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7.36</v>
      </c>
      <c r="AH87" s="203">
        <v>0</v>
      </c>
      <c r="AI87" s="203">
        <v>12.3</v>
      </c>
      <c r="AJ87" s="203">
        <v>0</v>
      </c>
      <c r="AK87" s="203">
        <v>-8.0299999999999994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7.36</v>
      </c>
      <c r="AH88" s="203">
        <v>0</v>
      </c>
      <c r="AI88" s="203">
        <v>12.3</v>
      </c>
      <c r="AJ88" s="203">
        <v>0</v>
      </c>
      <c r="AK88" s="203">
        <v>-7.64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7.36</v>
      </c>
      <c r="AH89" s="203">
        <v>0</v>
      </c>
      <c r="AI89" s="203">
        <v>12.3</v>
      </c>
      <c r="AJ89" s="203">
        <v>0</v>
      </c>
      <c r="AK89" s="203">
        <v>-7.24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7.36</v>
      </c>
      <c r="AH90" s="203">
        <v>0</v>
      </c>
      <c r="AI90" s="203">
        <v>12.3</v>
      </c>
      <c r="AJ90" s="203">
        <v>0</v>
      </c>
      <c r="AK90" s="203">
        <v>0.09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7.36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7.36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7.36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7.36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7.36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7.36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7.36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7.36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0.17664000000000027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-3.97775E-2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36.81</v>
      </c>
      <c r="AH3" s="203">
        <v>0</v>
      </c>
      <c r="AI3" s="203">
        <v>61.51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36.81</v>
      </c>
      <c r="AH4" s="203">
        <v>0</v>
      </c>
      <c r="AI4" s="203">
        <v>61.51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2.57</v>
      </c>
      <c r="AD5" s="203">
        <v>0</v>
      </c>
      <c r="AE5" s="203">
        <v>0</v>
      </c>
      <c r="AF5" s="203">
        <v>0</v>
      </c>
      <c r="AG5" s="203">
        <v>36.81</v>
      </c>
      <c r="AH5" s="203">
        <v>0</v>
      </c>
      <c r="AI5" s="203">
        <v>61.51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36.81</v>
      </c>
      <c r="AH6" s="203">
        <v>0</v>
      </c>
      <c r="AI6" s="203">
        <v>61.51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36.81</v>
      </c>
      <c r="AH7" s="203">
        <v>0</v>
      </c>
      <c r="AI7" s="203">
        <v>61.51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36.81</v>
      </c>
      <c r="AH8" s="203">
        <v>0</v>
      </c>
      <c r="AI8" s="203">
        <v>61.51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36.81</v>
      </c>
      <c r="AH9" s="203">
        <v>0</v>
      </c>
      <c r="AI9" s="203">
        <v>61.51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36.81</v>
      </c>
      <c r="AH10" s="203">
        <v>0</v>
      </c>
      <c r="AI10" s="203">
        <v>61.51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36.81</v>
      </c>
      <c r="AH11" s="203">
        <v>0</v>
      </c>
      <c r="AI11" s="203">
        <v>61.51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36.81</v>
      </c>
      <c r="AH12" s="203">
        <v>0</v>
      </c>
      <c r="AI12" s="203">
        <v>61.51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36.81</v>
      </c>
      <c r="AH13" s="203">
        <v>0</v>
      </c>
      <c r="AI13" s="203">
        <v>61.51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36.81</v>
      </c>
      <c r="AH14" s="203">
        <v>0</v>
      </c>
      <c r="AI14" s="203">
        <v>61.51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36.81</v>
      </c>
      <c r="AH15" s="203">
        <v>0</v>
      </c>
      <c r="AI15" s="203">
        <v>61.51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36.81</v>
      </c>
      <c r="AH16" s="203">
        <v>0</v>
      </c>
      <c r="AI16" s="203">
        <v>61.51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36.81</v>
      </c>
      <c r="AH17" s="203">
        <v>0</v>
      </c>
      <c r="AI17" s="203">
        <v>61.51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36.81</v>
      </c>
      <c r="AH18" s="203">
        <v>0</v>
      </c>
      <c r="AI18" s="203">
        <v>61.51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36.81</v>
      </c>
      <c r="AH19" s="203">
        <v>0</v>
      </c>
      <c r="AI19" s="203">
        <v>61.51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36.81</v>
      </c>
      <c r="AH20" s="203">
        <v>0</v>
      </c>
      <c r="AI20" s="203">
        <v>61.51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36.81</v>
      </c>
      <c r="AH21" s="203">
        <v>0</v>
      </c>
      <c r="AI21" s="203">
        <v>61.51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36.81</v>
      </c>
      <c r="AH22" s="203">
        <v>0</v>
      </c>
      <c r="AI22" s="203">
        <v>61.51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36.81</v>
      </c>
      <c r="AH23" s="203">
        <v>0</v>
      </c>
      <c r="AI23" s="203">
        <v>61.51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36.81</v>
      </c>
      <c r="AH24" s="203">
        <v>0</v>
      </c>
      <c r="AI24" s="203">
        <v>61.51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2.38</v>
      </c>
      <c r="AD25" s="203">
        <v>0</v>
      </c>
      <c r="AE25" s="203">
        <v>0</v>
      </c>
      <c r="AF25" s="203">
        <v>0</v>
      </c>
      <c r="AG25" s="203">
        <v>36.81</v>
      </c>
      <c r="AH25" s="203">
        <v>0</v>
      </c>
      <c r="AI25" s="203">
        <v>61.51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2.38</v>
      </c>
      <c r="AD26" s="203">
        <v>0</v>
      </c>
      <c r="AE26" s="203">
        <v>0</v>
      </c>
      <c r="AF26" s="203">
        <v>0</v>
      </c>
      <c r="AG26" s="203">
        <v>36.81</v>
      </c>
      <c r="AH26" s="203">
        <v>0</v>
      </c>
      <c r="AI26" s="203">
        <v>61.51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2.38</v>
      </c>
      <c r="AD27" s="203">
        <v>0</v>
      </c>
      <c r="AE27" s="203">
        <v>0</v>
      </c>
      <c r="AF27" s="203">
        <v>0</v>
      </c>
      <c r="AG27" s="203">
        <v>36.81</v>
      </c>
      <c r="AH27" s="203">
        <v>0</v>
      </c>
      <c r="AI27" s="203">
        <v>61.51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2.38</v>
      </c>
      <c r="AD28" s="203">
        <v>0</v>
      </c>
      <c r="AE28" s="203">
        <v>0</v>
      </c>
      <c r="AF28" s="203">
        <v>0</v>
      </c>
      <c r="AG28" s="203">
        <v>36.81</v>
      </c>
      <c r="AH28" s="203">
        <v>0</v>
      </c>
      <c r="AI28" s="203">
        <v>61.51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2.38</v>
      </c>
      <c r="AD29" s="203">
        <v>0</v>
      </c>
      <c r="AE29" s="203">
        <v>0</v>
      </c>
      <c r="AF29" s="203">
        <v>0</v>
      </c>
      <c r="AG29" s="203">
        <v>36.81</v>
      </c>
      <c r="AH29" s="203">
        <v>0</v>
      </c>
      <c r="AI29" s="203">
        <v>61.51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2.38</v>
      </c>
      <c r="AD30" s="203">
        <v>0</v>
      </c>
      <c r="AE30" s="203">
        <v>0</v>
      </c>
      <c r="AF30" s="203">
        <v>0</v>
      </c>
      <c r="AG30" s="203">
        <v>36.81</v>
      </c>
      <c r="AH30" s="203">
        <v>0</v>
      </c>
      <c r="AI30" s="203">
        <v>61.51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2.38</v>
      </c>
      <c r="AD31" s="203">
        <v>0</v>
      </c>
      <c r="AE31" s="203">
        <v>0</v>
      </c>
      <c r="AF31" s="203">
        <v>0</v>
      </c>
      <c r="AG31" s="203">
        <v>36.81</v>
      </c>
      <c r="AH31" s="203">
        <v>0</v>
      </c>
      <c r="AI31" s="203">
        <v>61.51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2.38</v>
      </c>
      <c r="AD32" s="203">
        <v>0</v>
      </c>
      <c r="AE32" s="203">
        <v>0</v>
      </c>
      <c r="AF32" s="203">
        <v>0</v>
      </c>
      <c r="AG32" s="203">
        <v>36.81</v>
      </c>
      <c r="AH32" s="203">
        <v>0</v>
      </c>
      <c r="AI32" s="203">
        <v>61.51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2.38</v>
      </c>
      <c r="AD33" s="203">
        <v>0</v>
      </c>
      <c r="AE33" s="203">
        <v>0</v>
      </c>
      <c r="AF33" s="203">
        <v>0</v>
      </c>
      <c r="AG33" s="203">
        <v>36.81</v>
      </c>
      <c r="AH33" s="203">
        <v>0</v>
      </c>
      <c r="AI33" s="203">
        <v>61.51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2.38</v>
      </c>
      <c r="AD34" s="203">
        <v>0</v>
      </c>
      <c r="AE34" s="203">
        <v>0</v>
      </c>
      <c r="AF34" s="203">
        <v>0</v>
      </c>
      <c r="AG34" s="203">
        <v>36.81</v>
      </c>
      <c r="AH34" s="203">
        <v>0</v>
      </c>
      <c r="AI34" s="203">
        <v>61.51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36.81</v>
      </c>
      <c r="AH35" s="203">
        <v>0</v>
      </c>
      <c r="AI35" s="203">
        <v>61.51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36.81</v>
      </c>
      <c r="AH36" s="203">
        <v>0</v>
      </c>
      <c r="AI36" s="203">
        <v>61.51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36.81</v>
      </c>
      <c r="AH37" s="203">
        <v>0</v>
      </c>
      <c r="AI37" s="203">
        <v>61.51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36.81</v>
      </c>
      <c r="AH38" s="203">
        <v>0</v>
      </c>
      <c r="AI38" s="203">
        <v>61.51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36.81</v>
      </c>
      <c r="AH39" s="203">
        <v>0</v>
      </c>
      <c r="AI39" s="203">
        <v>61.51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36.81</v>
      </c>
      <c r="AH40" s="203">
        <v>0</v>
      </c>
      <c r="AI40" s="203">
        <v>61.51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36.81</v>
      </c>
      <c r="AH41" s="203">
        <v>0</v>
      </c>
      <c r="AI41" s="203">
        <v>61.51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36.81</v>
      </c>
      <c r="AH42" s="203">
        <v>0</v>
      </c>
      <c r="AI42" s="203">
        <v>61.51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36.81</v>
      </c>
      <c r="AH43" s="203">
        <v>0</v>
      </c>
      <c r="AI43" s="203">
        <v>61.51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36.81</v>
      </c>
      <c r="AH44" s="203">
        <v>0</v>
      </c>
      <c r="AI44" s="203">
        <v>61.51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36.81</v>
      </c>
      <c r="AH45" s="203">
        <v>0</v>
      </c>
      <c r="AI45" s="203">
        <v>61.51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36.81</v>
      </c>
      <c r="AH46" s="203">
        <v>0</v>
      </c>
      <c r="AI46" s="203">
        <v>61.51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36.81</v>
      </c>
      <c r="AH47" s="203">
        <v>0</v>
      </c>
      <c r="AI47" s="203">
        <v>61.51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36.81</v>
      </c>
      <c r="AH48" s="203">
        <v>0</v>
      </c>
      <c r="AI48" s="203">
        <v>61.51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36.81</v>
      </c>
      <c r="AH49" s="203">
        <v>0</v>
      </c>
      <c r="AI49" s="203">
        <v>61.51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36.81</v>
      </c>
      <c r="AH50" s="203">
        <v>0</v>
      </c>
      <c r="AI50" s="203">
        <v>61.51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36.81</v>
      </c>
      <c r="AH51" s="203">
        <v>0</v>
      </c>
      <c r="AI51" s="203">
        <v>61.51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36.81</v>
      </c>
      <c r="AH52" s="203">
        <v>0</v>
      </c>
      <c r="AI52" s="203">
        <v>61.51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36.81</v>
      </c>
      <c r="AH53" s="203">
        <v>0</v>
      </c>
      <c r="AI53" s="203">
        <v>61.51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36.81</v>
      </c>
      <c r="AH54" s="203">
        <v>0</v>
      </c>
      <c r="AI54" s="203">
        <v>61.51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36.81</v>
      </c>
      <c r="AH55" s="203">
        <v>0</v>
      </c>
      <c r="AI55" s="203">
        <v>61.51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36.81</v>
      </c>
      <c r="AH56" s="203">
        <v>0</v>
      </c>
      <c r="AI56" s="203">
        <v>61.51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36.81</v>
      </c>
      <c r="AH57" s="203">
        <v>0</v>
      </c>
      <c r="AI57" s="203">
        <v>61.51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36.81</v>
      </c>
      <c r="AH58" s="203">
        <v>0</v>
      </c>
      <c r="AI58" s="203">
        <v>61.51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2.72</v>
      </c>
      <c r="AD59" s="203">
        <v>0</v>
      </c>
      <c r="AE59" s="203">
        <v>0</v>
      </c>
      <c r="AF59" s="203">
        <v>0</v>
      </c>
      <c r="AG59" s="203">
        <v>36.81</v>
      </c>
      <c r="AH59" s="203">
        <v>0</v>
      </c>
      <c r="AI59" s="203">
        <v>61.51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2.72</v>
      </c>
      <c r="AD60" s="203">
        <v>0</v>
      </c>
      <c r="AE60" s="203">
        <v>0</v>
      </c>
      <c r="AF60" s="203">
        <v>0</v>
      </c>
      <c r="AG60" s="203">
        <v>36.81</v>
      </c>
      <c r="AH60" s="203">
        <v>0</v>
      </c>
      <c r="AI60" s="203">
        <v>61.51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36.81</v>
      </c>
      <c r="AH61" s="203">
        <v>0</v>
      </c>
      <c r="AI61" s="203">
        <v>61.51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36.81</v>
      </c>
      <c r="AH62" s="203">
        <v>0</v>
      </c>
      <c r="AI62" s="203">
        <v>61.51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36.81</v>
      </c>
      <c r="AH63" s="203">
        <v>0</v>
      </c>
      <c r="AI63" s="203">
        <v>61.51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36.81</v>
      </c>
      <c r="AH64" s="203">
        <v>0</v>
      </c>
      <c r="AI64" s="203">
        <v>61.51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36.81</v>
      </c>
      <c r="AH65" s="203">
        <v>0</v>
      </c>
      <c r="AI65" s="203">
        <v>61.51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36.81</v>
      </c>
      <c r="AH66" s="203">
        <v>0</v>
      </c>
      <c r="AI66" s="203">
        <v>61.51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36.81</v>
      </c>
      <c r="AH67" s="203">
        <v>0</v>
      </c>
      <c r="AI67" s="203">
        <v>61.51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36.81</v>
      </c>
      <c r="AH68" s="203">
        <v>0</v>
      </c>
      <c r="AI68" s="203">
        <v>61.51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36.81</v>
      </c>
      <c r="AH69" s="203">
        <v>0</v>
      </c>
      <c r="AI69" s="203">
        <v>61.51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36.81</v>
      </c>
      <c r="AH70" s="203">
        <v>0</v>
      </c>
      <c r="AI70" s="203">
        <v>61.51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36.81</v>
      </c>
      <c r="AH71" s="203">
        <v>0</v>
      </c>
      <c r="AI71" s="203">
        <v>61.51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36.81</v>
      </c>
      <c r="AH72" s="203">
        <v>0</v>
      </c>
      <c r="AI72" s="203">
        <v>61.51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36.81</v>
      </c>
      <c r="AH73" s="203">
        <v>0</v>
      </c>
      <c r="AI73" s="203">
        <v>61.51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36.81</v>
      </c>
      <c r="AH74" s="203">
        <v>0</v>
      </c>
      <c r="AI74" s="203">
        <v>61.51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2.57</v>
      </c>
      <c r="AD75" s="203">
        <v>0</v>
      </c>
      <c r="AE75" s="203">
        <v>0</v>
      </c>
      <c r="AF75" s="203">
        <v>0</v>
      </c>
      <c r="AG75" s="203">
        <v>36.81</v>
      </c>
      <c r="AH75" s="203">
        <v>0</v>
      </c>
      <c r="AI75" s="203">
        <v>61.51</v>
      </c>
      <c r="AJ75" s="203">
        <v>0</v>
      </c>
      <c r="AK75" s="203">
        <v>2.95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2.57</v>
      </c>
      <c r="AD76" s="203">
        <v>0</v>
      </c>
      <c r="AE76" s="203">
        <v>0</v>
      </c>
      <c r="AF76" s="203">
        <v>0</v>
      </c>
      <c r="AG76" s="203">
        <v>36.81</v>
      </c>
      <c r="AH76" s="203">
        <v>0</v>
      </c>
      <c r="AI76" s="203">
        <v>61.51</v>
      </c>
      <c r="AJ76" s="203">
        <v>0</v>
      </c>
      <c r="AK76" s="203">
        <v>2.95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36.81</v>
      </c>
      <c r="AH77" s="203">
        <v>0</v>
      </c>
      <c r="AI77" s="203">
        <v>61.51</v>
      </c>
      <c r="AJ77" s="203">
        <v>0</v>
      </c>
      <c r="AK77" s="203">
        <v>2.95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36.81</v>
      </c>
      <c r="AH78" s="203">
        <v>0</v>
      </c>
      <c r="AI78" s="203">
        <v>61.51</v>
      </c>
      <c r="AJ78" s="203">
        <v>0</v>
      </c>
      <c r="AK78" s="203">
        <v>2.95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36.81</v>
      </c>
      <c r="AH79" s="203">
        <v>0</v>
      </c>
      <c r="AI79" s="203">
        <v>61.51</v>
      </c>
      <c r="AJ79" s="203">
        <v>0</v>
      </c>
      <c r="AK79" s="203">
        <v>2.95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36.81</v>
      </c>
      <c r="AH80" s="203">
        <v>0</v>
      </c>
      <c r="AI80" s="203">
        <v>61.51</v>
      </c>
      <c r="AJ80" s="203">
        <v>0</v>
      </c>
      <c r="AK80" s="203">
        <v>2.95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36.81</v>
      </c>
      <c r="AH81" s="203">
        <v>0</v>
      </c>
      <c r="AI81" s="203">
        <v>61.51</v>
      </c>
      <c r="AJ81" s="203">
        <v>0</v>
      </c>
      <c r="AK81" s="203">
        <v>2.95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36.81</v>
      </c>
      <c r="AH82" s="203">
        <v>0</v>
      </c>
      <c r="AI82" s="203">
        <v>61.51</v>
      </c>
      <c r="AJ82" s="203">
        <v>0</v>
      </c>
      <c r="AK82" s="203">
        <v>2.95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36.81</v>
      </c>
      <c r="AH83" s="203">
        <v>0</v>
      </c>
      <c r="AI83" s="203">
        <v>61.51</v>
      </c>
      <c r="AJ83" s="203">
        <v>0</v>
      </c>
      <c r="AK83" s="203">
        <v>2.95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36.81</v>
      </c>
      <c r="AH84" s="203">
        <v>0</v>
      </c>
      <c r="AI84" s="203">
        <v>61.51</v>
      </c>
      <c r="AJ84" s="203">
        <v>0</v>
      </c>
      <c r="AK84" s="203">
        <v>2.95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36.81</v>
      </c>
      <c r="AH85" s="203">
        <v>0</v>
      </c>
      <c r="AI85" s="203">
        <v>61.51</v>
      </c>
      <c r="AJ85" s="203">
        <v>0</v>
      </c>
      <c r="AK85" s="203">
        <v>2.95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36.81</v>
      </c>
      <c r="AH86" s="203">
        <v>0</v>
      </c>
      <c r="AI86" s="203">
        <v>61.51</v>
      </c>
      <c r="AJ86" s="203">
        <v>0</v>
      </c>
      <c r="AK86" s="203">
        <v>2.95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36.81</v>
      </c>
      <c r="AH87" s="203">
        <v>0</v>
      </c>
      <c r="AI87" s="203">
        <v>61.51</v>
      </c>
      <c r="AJ87" s="203">
        <v>0</v>
      </c>
      <c r="AK87" s="203">
        <v>2.4900000000000002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36.81</v>
      </c>
      <c r="AH88" s="203">
        <v>0</v>
      </c>
      <c r="AI88" s="203">
        <v>61.51</v>
      </c>
      <c r="AJ88" s="203">
        <v>0</v>
      </c>
      <c r="AK88" s="203">
        <v>2.4900000000000002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36.81</v>
      </c>
      <c r="AH89" s="203">
        <v>0</v>
      </c>
      <c r="AI89" s="203">
        <v>61.51</v>
      </c>
      <c r="AJ89" s="203">
        <v>0</v>
      </c>
      <c r="AK89" s="203">
        <v>2.4900000000000002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36.81</v>
      </c>
      <c r="AH90" s="203">
        <v>0</v>
      </c>
      <c r="AI90" s="203">
        <v>61.51</v>
      </c>
      <c r="AJ90" s="203">
        <v>0</v>
      </c>
      <c r="AK90" s="203">
        <v>2.4900000000000002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36.81</v>
      </c>
      <c r="AH91" s="203">
        <v>0</v>
      </c>
      <c r="AI91" s="203">
        <v>61.51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36.81</v>
      </c>
      <c r="AH92" s="203">
        <v>0</v>
      </c>
      <c r="AI92" s="203">
        <v>61.51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36.81</v>
      </c>
      <c r="AH93" s="203">
        <v>0</v>
      </c>
      <c r="AI93" s="203">
        <v>61.51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36.81</v>
      </c>
      <c r="AH94" s="203">
        <v>0</v>
      </c>
      <c r="AI94" s="203">
        <v>61.51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36.81</v>
      </c>
      <c r="AH95" s="203">
        <v>0</v>
      </c>
      <c r="AI95" s="203">
        <v>61.51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36.81</v>
      </c>
      <c r="AH96" s="203">
        <v>0</v>
      </c>
      <c r="AI96" s="203">
        <v>61.51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36.81</v>
      </c>
      <c r="AH97" s="203">
        <v>0</v>
      </c>
      <c r="AI97" s="203">
        <v>61.51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36.81</v>
      </c>
      <c r="AH98" s="203">
        <v>0</v>
      </c>
      <c r="AI98" s="203">
        <v>61.51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5.1357500000000084E-2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0.88343999999999889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5.2139999999999985E-2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13.14</v>
      </c>
      <c r="D3" s="203">
        <v>0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0.1</v>
      </c>
      <c r="L3" s="203">
        <v>30.87</v>
      </c>
      <c r="M3" s="203">
        <v>0.49</v>
      </c>
      <c r="N3" s="203">
        <v>1.27</v>
      </c>
      <c r="O3" s="203">
        <v>0</v>
      </c>
      <c r="P3" s="203">
        <v>1.45</v>
      </c>
      <c r="Q3" s="203">
        <v>6.04</v>
      </c>
      <c r="R3" s="203">
        <v>0.45</v>
      </c>
      <c r="S3" s="203">
        <v>0.28000000000000003</v>
      </c>
      <c r="T3" s="203">
        <v>0</v>
      </c>
      <c r="U3" s="203">
        <v>1.48</v>
      </c>
      <c r="V3" s="203">
        <v>0.22</v>
      </c>
      <c r="W3" s="203">
        <v>0.33</v>
      </c>
      <c r="X3" s="203">
        <v>1.59</v>
      </c>
      <c r="Y3" s="203">
        <v>0</v>
      </c>
      <c r="Z3" s="203">
        <v>2.17</v>
      </c>
      <c r="AA3" s="203">
        <v>0.73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23.43</v>
      </c>
      <c r="AH3" s="203">
        <v>0</v>
      </c>
      <c r="AI3" s="203">
        <v>39.14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13.14</v>
      </c>
      <c r="D4" s="203">
        <v>0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0.1</v>
      </c>
      <c r="L4" s="203">
        <v>30.87</v>
      </c>
      <c r="M4" s="203">
        <v>0.49</v>
      </c>
      <c r="N4" s="203">
        <v>1.27</v>
      </c>
      <c r="O4" s="203">
        <v>0</v>
      </c>
      <c r="P4" s="203">
        <v>1.45</v>
      </c>
      <c r="Q4" s="203">
        <v>6.04</v>
      </c>
      <c r="R4" s="203">
        <v>0.45</v>
      </c>
      <c r="S4" s="203">
        <v>0.28000000000000003</v>
      </c>
      <c r="T4" s="203">
        <v>0</v>
      </c>
      <c r="U4" s="203">
        <v>1.48</v>
      </c>
      <c r="V4" s="203">
        <v>0.22</v>
      </c>
      <c r="W4" s="203">
        <v>0.33</v>
      </c>
      <c r="X4" s="203">
        <v>1.59</v>
      </c>
      <c r="Y4" s="203">
        <v>0</v>
      </c>
      <c r="Z4" s="203">
        <v>2.17</v>
      </c>
      <c r="AA4" s="203">
        <v>0.73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23.43</v>
      </c>
      <c r="AH4" s="203">
        <v>0</v>
      </c>
      <c r="AI4" s="203">
        <v>39.14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13.14</v>
      </c>
      <c r="D5" s="203">
        <v>0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0.1</v>
      </c>
      <c r="L5" s="203">
        <v>90.3</v>
      </c>
      <c r="M5" s="203">
        <v>0.49</v>
      </c>
      <c r="N5" s="203">
        <v>1.27</v>
      </c>
      <c r="O5" s="203">
        <v>0</v>
      </c>
      <c r="P5" s="203">
        <v>1.45</v>
      </c>
      <c r="Q5" s="203">
        <v>0</v>
      </c>
      <c r="R5" s="203">
        <v>0.45</v>
      </c>
      <c r="S5" s="203">
        <v>0.28000000000000003</v>
      </c>
      <c r="T5" s="203">
        <v>0</v>
      </c>
      <c r="U5" s="203">
        <v>1.48</v>
      </c>
      <c r="V5" s="203">
        <v>0.22</v>
      </c>
      <c r="W5" s="203">
        <v>0.68</v>
      </c>
      <c r="X5" s="203">
        <v>1.59</v>
      </c>
      <c r="Y5" s="203">
        <v>0</v>
      </c>
      <c r="Z5" s="203">
        <v>2.17</v>
      </c>
      <c r="AA5" s="203">
        <v>0.73</v>
      </c>
      <c r="AB5" s="203">
        <v>0</v>
      </c>
      <c r="AC5" s="203">
        <v>15.73</v>
      </c>
      <c r="AD5" s="203">
        <v>0</v>
      </c>
      <c r="AE5" s="203">
        <v>0</v>
      </c>
      <c r="AF5" s="203">
        <v>0</v>
      </c>
      <c r="AG5" s="203">
        <v>23.43</v>
      </c>
      <c r="AH5" s="203">
        <v>0</v>
      </c>
      <c r="AI5" s="203">
        <v>39.14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13.14</v>
      </c>
      <c r="D6" s="203">
        <v>0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0.1</v>
      </c>
      <c r="L6" s="203">
        <v>84.58</v>
      </c>
      <c r="M6" s="203">
        <v>0.49</v>
      </c>
      <c r="N6" s="203">
        <v>1.27</v>
      </c>
      <c r="O6" s="203">
        <v>0</v>
      </c>
      <c r="P6" s="203">
        <v>1.45</v>
      </c>
      <c r="Q6" s="203">
        <v>0</v>
      </c>
      <c r="R6" s="203">
        <v>0.45</v>
      </c>
      <c r="S6" s="203">
        <v>0.28000000000000003</v>
      </c>
      <c r="T6" s="203">
        <v>0</v>
      </c>
      <c r="U6" s="203">
        <v>1.48</v>
      </c>
      <c r="V6" s="203">
        <v>0.22</v>
      </c>
      <c r="W6" s="203">
        <v>0.68</v>
      </c>
      <c r="X6" s="203">
        <v>1.59</v>
      </c>
      <c r="Y6" s="203">
        <v>0</v>
      </c>
      <c r="Z6" s="203">
        <v>2.17</v>
      </c>
      <c r="AA6" s="203">
        <v>0.73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23.43</v>
      </c>
      <c r="AH6" s="203">
        <v>0</v>
      </c>
      <c r="AI6" s="203">
        <v>39.14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13.14</v>
      </c>
      <c r="D7" s="203">
        <v>0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0.1</v>
      </c>
      <c r="L7" s="203">
        <v>123.18</v>
      </c>
      <c r="M7" s="203">
        <v>0.49</v>
      </c>
      <c r="N7" s="203">
        <v>1.27</v>
      </c>
      <c r="O7" s="203">
        <v>0</v>
      </c>
      <c r="P7" s="203">
        <v>1.45</v>
      </c>
      <c r="Q7" s="203">
        <v>0</v>
      </c>
      <c r="R7" s="203">
        <v>0.45</v>
      </c>
      <c r="S7" s="203">
        <v>0.28000000000000003</v>
      </c>
      <c r="T7" s="203">
        <v>0</v>
      </c>
      <c r="U7" s="203">
        <v>1.48</v>
      </c>
      <c r="V7" s="203">
        <v>0.22</v>
      </c>
      <c r="W7" s="203">
        <v>0.68</v>
      </c>
      <c r="X7" s="203">
        <v>1.59</v>
      </c>
      <c r="Y7" s="203">
        <v>0</v>
      </c>
      <c r="Z7" s="203">
        <v>2.17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23.43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13.14</v>
      </c>
      <c r="D8" s="203">
        <v>0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0.1</v>
      </c>
      <c r="L8" s="203">
        <v>152.13</v>
      </c>
      <c r="M8" s="203">
        <v>0.49</v>
      </c>
      <c r="N8" s="203">
        <v>1.27</v>
      </c>
      <c r="O8" s="203">
        <v>0</v>
      </c>
      <c r="P8" s="203">
        <v>1.45</v>
      </c>
      <c r="Q8" s="203">
        <v>0</v>
      </c>
      <c r="R8" s="203">
        <v>0.45</v>
      </c>
      <c r="S8" s="203">
        <v>0.28000000000000003</v>
      </c>
      <c r="T8" s="203">
        <v>0</v>
      </c>
      <c r="U8" s="203">
        <v>1.48</v>
      </c>
      <c r="V8" s="203">
        <v>0.22</v>
      </c>
      <c r="W8" s="203">
        <v>0.68</v>
      </c>
      <c r="X8" s="203">
        <v>1.59</v>
      </c>
      <c r="Y8" s="203">
        <v>0</v>
      </c>
      <c r="Z8" s="203">
        <v>2.17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23.43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13.14</v>
      </c>
      <c r="D9" s="203">
        <v>0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0.1</v>
      </c>
      <c r="L9" s="203">
        <v>152.13</v>
      </c>
      <c r="M9" s="203">
        <v>0.49</v>
      </c>
      <c r="N9" s="203">
        <v>1.27</v>
      </c>
      <c r="O9" s="203">
        <v>0</v>
      </c>
      <c r="P9" s="203">
        <v>1.45</v>
      </c>
      <c r="Q9" s="203">
        <v>0</v>
      </c>
      <c r="R9" s="203">
        <v>0.45</v>
      </c>
      <c r="S9" s="203">
        <v>0.28000000000000003</v>
      </c>
      <c r="T9" s="203">
        <v>0</v>
      </c>
      <c r="U9" s="203">
        <v>1.48</v>
      </c>
      <c r="V9" s="203">
        <v>0.22</v>
      </c>
      <c r="W9" s="203">
        <v>0.68</v>
      </c>
      <c r="X9" s="203">
        <v>1.59</v>
      </c>
      <c r="Y9" s="203">
        <v>0</v>
      </c>
      <c r="Z9" s="203">
        <v>2.17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23.43</v>
      </c>
      <c r="AH9" s="203">
        <v>0</v>
      </c>
      <c r="AI9" s="203">
        <v>39.14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13.14</v>
      </c>
      <c r="D10" s="203">
        <v>0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0.1</v>
      </c>
      <c r="L10" s="203">
        <v>142.47999999999999</v>
      </c>
      <c r="M10" s="203">
        <v>0.49</v>
      </c>
      <c r="N10" s="203">
        <v>1.27</v>
      </c>
      <c r="O10" s="203">
        <v>0</v>
      </c>
      <c r="P10" s="203">
        <v>1.45</v>
      </c>
      <c r="Q10" s="203">
        <v>0</v>
      </c>
      <c r="R10" s="203">
        <v>0.45</v>
      </c>
      <c r="S10" s="203">
        <v>0.28000000000000003</v>
      </c>
      <c r="T10" s="203">
        <v>0</v>
      </c>
      <c r="U10" s="203">
        <v>1.48</v>
      </c>
      <c r="V10" s="203">
        <v>0.22</v>
      </c>
      <c r="W10" s="203">
        <v>0.68</v>
      </c>
      <c r="X10" s="203">
        <v>1.59</v>
      </c>
      <c r="Y10" s="203">
        <v>0</v>
      </c>
      <c r="Z10" s="203">
        <v>2.17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23.43</v>
      </c>
      <c r="AH10" s="203">
        <v>0</v>
      </c>
      <c r="AI10" s="203">
        <v>39.14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13.14</v>
      </c>
      <c r="D11" s="203">
        <v>0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0.1</v>
      </c>
      <c r="L11" s="203">
        <v>171.43</v>
      </c>
      <c r="M11" s="203">
        <v>0.49</v>
      </c>
      <c r="N11" s="203">
        <v>1.27</v>
      </c>
      <c r="O11" s="203">
        <v>0</v>
      </c>
      <c r="P11" s="203">
        <v>1.45</v>
      </c>
      <c r="Q11" s="203">
        <v>0</v>
      </c>
      <c r="R11" s="203">
        <v>0.45</v>
      </c>
      <c r="S11" s="203">
        <v>0.28000000000000003</v>
      </c>
      <c r="T11" s="203">
        <v>0</v>
      </c>
      <c r="U11" s="203">
        <v>1.48</v>
      </c>
      <c r="V11" s="203">
        <v>0.22</v>
      </c>
      <c r="W11" s="203">
        <v>0.62</v>
      </c>
      <c r="X11" s="203">
        <v>1.59</v>
      </c>
      <c r="Y11" s="203">
        <v>0</v>
      </c>
      <c r="Z11" s="203">
        <v>2.17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23.43</v>
      </c>
      <c r="AH11" s="203">
        <v>0</v>
      </c>
      <c r="AI11" s="203">
        <v>39.14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13.14</v>
      </c>
      <c r="D12" s="203">
        <v>0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0.1</v>
      </c>
      <c r="L12" s="203">
        <v>171.43</v>
      </c>
      <c r="M12" s="203">
        <v>0.49</v>
      </c>
      <c r="N12" s="203">
        <v>1.27</v>
      </c>
      <c r="O12" s="203">
        <v>0</v>
      </c>
      <c r="P12" s="203">
        <v>1.45</v>
      </c>
      <c r="Q12" s="203">
        <v>0</v>
      </c>
      <c r="R12" s="203">
        <v>0.45</v>
      </c>
      <c r="S12" s="203">
        <v>0.28000000000000003</v>
      </c>
      <c r="T12" s="203">
        <v>0</v>
      </c>
      <c r="U12" s="203">
        <v>1.48</v>
      </c>
      <c r="V12" s="203">
        <v>0.22</v>
      </c>
      <c r="W12" s="203">
        <v>0.62</v>
      </c>
      <c r="X12" s="203">
        <v>1.59</v>
      </c>
      <c r="Y12" s="203">
        <v>0</v>
      </c>
      <c r="Z12" s="203">
        <v>2.17</v>
      </c>
      <c r="AA12" s="203">
        <v>0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23.43</v>
      </c>
      <c r="AH12" s="203">
        <v>0</v>
      </c>
      <c r="AI12" s="203">
        <v>39.14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13.14</v>
      </c>
      <c r="D13" s="203">
        <v>0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0.1</v>
      </c>
      <c r="L13" s="203">
        <v>190.73</v>
      </c>
      <c r="M13" s="203">
        <v>0.49</v>
      </c>
      <c r="N13" s="203">
        <v>1.27</v>
      </c>
      <c r="O13" s="203">
        <v>0</v>
      </c>
      <c r="P13" s="203">
        <v>1.45</v>
      </c>
      <c r="Q13" s="203">
        <v>0</v>
      </c>
      <c r="R13" s="203">
        <v>0.45</v>
      </c>
      <c r="S13" s="203">
        <v>0.28000000000000003</v>
      </c>
      <c r="T13" s="203">
        <v>0</v>
      </c>
      <c r="U13" s="203">
        <v>1.48</v>
      </c>
      <c r="V13" s="203">
        <v>0.22</v>
      </c>
      <c r="W13" s="203">
        <v>0.62</v>
      </c>
      <c r="X13" s="203">
        <v>1.59</v>
      </c>
      <c r="Y13" s="203">
        <v>0</v>
      </c>
      <c r="Z13" s="203">
        <v>2.17</v>
      </c>
      <c r="AA13" s="203">
        <v>0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23.43</v>
      </c>
      <c r="AH13" s="203">
        <v>0</v>
      </c>
      <c r="AI13" s="203">
        <v>39.14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13.14</v>
      </c>
      <c r="D14" s="203">
        <v>0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0.1</v>
      </c>
      <c r="L14" s="203">
        <v>206.98</v>
      </c>
      <c r="M14" s="203">
        <v>0.49</v>
      </c>
      <c r="N14" s="203">
        <v>1.27</v>
      </c>
      <c r="O14" s="203">
        <v>0</v>
      </c>
      <c r="P14" s="203">
        <v>1.45</v>
      </c>
      <c r="Q14" s="203">
        <v>0</v>
      </c>
      <c r="R14" s="203">
        <v>0.45</v>
      </c>
      <c r="S14" s="203">
        <v>0.28000000000000003</v>
      </c>
      <c r="T14" s="203">
        <v>0</v>
      </c>
      <c r="U14" s="203">
        <v>1.48</v>
      </c>
      <c r="V14" s="203">
        <v>0.22</v>
      </c>
      <c r="W14" s="203">
        <v>0.62</v>
      </c>
      <c r="X14" s="203">
        <v>1.59</v>
      </c>
      <c r="Y14" s="203">
        <v>0</v>
      </c>
      <c r="Z14" s="203">
        <v>2.17</v>
      </c>
      <c r="AA14" s="203">
        <v>0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23.43</v>
      </c>
      <c r="AH14" s="203">
        <v>0</v>
      </c>
      <c r="AI14" s="203">
        <v>39.14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13.14</v>
      </c>
      <c r="D15" s="203">
        <v>0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0.1</v>
      </c>
      <c r="L15" s="203">
        <v>206.97</v>
      </c>
      <c r="M15" s="203">
        <v>0.49</v>
      </c>
      <c r="N15" s="203">
        <v>1.27</v>
      </c>
      <c r="O15" s="203">
        <v>0</v>
      </c>
      <c r="P15" s="203">
        <v>1.35</v>
      </c>
      <c r="Q15" s="203">
        <v>0</v>
      </c>
      <c r="R15" s="203">
        <v>0.45</v>
      </c>
      <c r="S15" s="203">
        <v>0.28000000000000003</v>
      </c>
      <c r="T15" s="203">
        <v>0</v>
      </c>
      <c r="U15" s="203">
        <v>1.48</v>
      </c>
      <c r="V15" s="203">
        <v>0.22</v>
      </c>
      <c r="W15" s="203">
        <v>0.33</v>
      </c>
      <c r="X15" s="203">
        <v>1.59</v>
      </c>
      <c r="Y15" s="203">
        <v>0</v>
      </c>
      <c r="Z15" s="203">
        <v>1.54</v>
      </c>
      <c r="AA15" s="203">
        <v>0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23.43</v>
      </c>
      <c r="AH15" s="203">
        <v>0</v>
      </c>
      <c r="AI15" s="203">
        <v>39.14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13.14</v>
      </c>
      <c r="D16" s="203">
        <v>0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0.1</v>
      </c>
      <c r="L16" s="203">
        <v>206.97</v>
      </c>
      <c r="M16" s="203">
        <v>0.49</v>
      </c>
      <c r="N16" s="203">
        <v>1.27</v>
      </c>
      <c r="O16" s="203">
        <v>0</v>
      </c>
      <c r="P16" s="203">
        <v>1.35</v>
      </c>
      <c r="Q16" s="203">
        <v>0</v>
      </c>
      <c r="R16" s="203">
        <v>0.45</v>
      </c>
      <c r="S16" s="203">
        <v>0.28000000000000003</v>
      </c>
      <c r="T16" s="203">
        <v>0</v>
      </c>
      <c r="U16" s="203">
        <v>1.48</v>
      </c>
      <c r="V16" s="203">
        <v>0.22</v>
      </c>
      <c r="W16" s="203">
        <v>0.33</v>
      </c>
      <c r="X16" s="203">
        <v>1.59</v>
      </c>
      <c r="Y16" s="203">
        <v>0</v>
      </c>
      <c r="Z16" s="203">
        <v>1.54</v>
      </c>
      <c r="AA16" s="203">
        <v>0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23.43</v>
      </c>
      <c r="AH16" s="203">
        <v>0</v>
      </c>
      <c r="AI16" s="203">
        <v>39.14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13.14</v>
      </c>
      <c r="D17" s="203">
        <v>0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0.1</v>
      </c>
      <c r="L17" s="203">
        <v>206.97</v>
      </c>
      <c r="M17" s="203">
        <v>0.49</v>
      </c>
      <c r="N17" s="203">
        <v>1.27</v>
      </c>
      <c r="O17" s="203">
        <v>0</v>
      </c>
      <c r="P17" s="203">
        <v>1.35</v>
      </c>
      <c r="Q17" s="203">
        <v>0</v>
      </c>
      <c r="R17" s="203">
        <v>0.45</v>
      </c>
      <c r="S17" s="203">
        <v>0.28000000000000003</v>
      </c>
      <c r="T17" s="203">
        <v>0</v>
      </c>
      <c r="U17" s="203">
        <v>1.48</v>
      </c>
      <c r="V17" s="203">
        <v>0.22</v>
      </c>
      <c r="W17" s="203">
        <v>0.33</v>
      </c>
      <c r="X17" s="203">
        <v>1.59</v>
      </c>
      <c r="Y17" s="203">
        <v>0</v>
      </c>
      <c r="Z17" s="203">
        <v>2.17</v>
      </c>
      <c r="AA17" s="203">
        <v>0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23.43</v>
      </c>
      <c r="AH17" s="203">
        <v>0</v>
      </c>
      <c r="AI17" s="203">
        <v>39.14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13.14</v>
      </c>
      <c r="D18" s="203">
        <v>0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0.1</v>
      </c>
      <c r="L18" s="203">
        <v>206.97</v>
      </c>
      <c r="M18" s="203">
        <v>0.49</v>
      </c>
      <c r="N18" s="203">
        <v>1.27</v>
      </c>
      <c r="O18" s="203">
        <v>0</v>
      </c>
      <c r="P18" s="203">
        <v>1.35</v>
      </c>
      <c r="Q18" s="203">
        <v>0</v>
      </c>
      <c r="R18" s="203">
        <v>0.45</v>
      </c>
      <c r="S18" s="203">
        <v>0.28000000000000003</v>
      </c>
      <c r="T18" s="203">
        <v>0</v>
      </c>
      <c r="U18" s="203">
        <v>1.48</v>
      </c>
      <c r="V18" s="203">
        <v>0.22</v>
      </c>
      <c r="W18" s="203">
        <v>0.33</v>
      </c>
      <c r="X18" s="203">
        <v>1.59</v>
      </c>
      <c r="Y18" s="203">
        <v>0</v>
      </c>
      <c r="Z18" s="203">
        <v>2.17</v>
      </c>
      <c r="AA18" s="203">
        <v>0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23.43</v>
      </c>
      <c r="AH18" s="203">
        <v>0</v>
      </c>
      <c r="AI18" s="203">
        <v>39.14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13.14</v>
      </c>
      <c r="D19" s="203">
        <v>0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0.1</v>
      </c>
      <c r="L19" s="203">
        <v>206.97</v>
      </c>
      <c r="M19" s="203">
        <v>0.49</v>
      </c>
      <c r="N19" s="203">
        <v>1.27</v>
      </c>
      <c r="O19" s="203">
        <v>0</v>
      </c>
      <c r="P19" s="203">
        <v>1.35</v>
      </c>
      <c r="Q19" s="203">
        <v>0</v>
      </c>
      <c r="R19" s="203">
        <v>0.45</v>
      </c>
      <c r="S19" s="203">
        <v>0.28000000000000003</v>
      </c>
      <c r="T19" s="203">
        <v>0</v>
      </c>
      <c r="U19" s="203">
        <v>1.48</v>
      </c>
      <c r="V19" s="203">
        <v>0.22</v>
      </c>
      <c r="W19" s="203">
        <v>0.33</v>
      </c>
      <c r="X19" s="203">
        <v>1.59</v>
      </c>
      <c r="Y19" s="203">
        <v>0</v>
      </c>
      <c r="Z19" s="203">
        <v>2.17</v>
      </c>
      <c r="AA19" s="203">
        <v>0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23.43</v>
      </c>
      <c r="AH19" s="203">
        <v>0</v>
      </c>
      <c r="AI19" s="203">
        <v>39.14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13.14</v>
      </c>
      <c r="D20" s="203">
        <v>0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0.1</v>
      </c>
      <c r="L20" s="203">
        <v>206.97</v>
      </c>
      <c r="M20" s="203">
        <v>0.49</v>
      </c>
      <c r="N20" s="203">
        <v>1.27</v>
      </c>
      <c r="O20" s="203">
        <v>0</v>
      </c>
      <c r="P20" s="203">
        <v>1.35</v>
      </c>
      <c r="Q20" s="203">
        <v>0</v>
      </c>
      <c r="R20" s="203">
        <v>0.45</v>
      </c>
      <c r="S20" s="203">
        <v>0.28000000000000003</v>
      </c>
      <c r="T20" s="203">
        <v>0</v>
      </c>
      <c r="U20" s="203">
        <v>1.48</v>
      </c>
      <c r="V20" s="203">
        <v>0.22</v>
      </c>
      <c r="W20" s="203">
        <v>0.33</v>
      </c>
      <c r="X20" s="203">
        <v>1.59</v>
      </c>
      <c r="Y20" s="203">
        <v>0</v>
      </c>
      <c r="Z20" s="203">
        <v>2.17</v>
      </c>
      <c r="AA20" s="203">
        <v>0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23.43</v>
      </c>
      <c r="AH20" s="203">
        <v>0</v>
      </c>
      <c r="AI20" s="203">
        <v>39.14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13.14</v>
      </c>
      <c r="D21" s="203">
        <v>0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0.1</v>
      </c>
      <c r="L21" s="203">
        <v>206.97</v>
      </c>
      <c r="M21" s="203">
        <v>0.49</v>
      </c>
      <c r="N21" s="203">
        <v>1.27</v>
      </c>
      <c r="O21" s="203">
        <v>0</v>
      </c>
      <c r="P21" s="203">
        <v>1.35</v>
      </c>
      <c r="Q21" s="203">
        <v>0</v>
      </c>
      <c r="R21" s="203">
        <v>0.45</v>
      </c>
      <c r="S21" s="203">
        <v>0.28000000000000003</v>
      </c>
      <c r="T21" s="203">
        <v>0</v>
      </c>
      <c r="U21" s="203">
        <v>1.48</v>
      </c>
      <c r="V21" s="203">
        <v>0.22</v>
      </c>
      <c r="W21" s="203">
        <v>0.33</v>
      </c>
      <c r="X21" s="203">
        <v>1.59</v>
      </c>
      <c r="Y21" s="203">
        <v>0</v>
      </c>
      <c r="Z21" s="203">
        <v>2.17</v>
      </c>
      <c r="AA21" s="203">
        <v>0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23.43</v>
      </c>
      <c r="AH21" s="203">
        <v>0</v>
      </c>
      <c r="AI21" s="203">
        <v>39.14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13.14</v>
      </c>
      <c r="D22" s="203">
        <v>0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0.1</v>
      </c>
      <c r="L22" s="203">
        <v>206.97</v>
      </c>
      <c r="M22" s="203">
        <v>0.49</v>
      </c>
      <c r="N22" s="203">
        <v>1.27</v>
      </c>
      <c r="O22" s="203">
        <v>0</v>
      </c>
      <c r="P22" s="203">
        <v>1.35</v>
      </c>
      <c r="Q22" s="203">
        <v>0</v>
      </c>
      <c r="R22" s="203">
        <v>0.45</v>
      </c>
      <c r="S22" s="203">
        <v>0.28000000000000003</v>
      </c>
      <c r="T22" s="203">
        <v>0</v>
      </c>
      <c r="U22" s="203">
        <v>1.48</v>
      </c>
      <c r="V22" s="203">
        <v>0.22</v>
      </c>
      <c r="W22" s="203">
        <v>0.33</v>
      </c>
      <c r="X22" s="203">
        <v>1.59</v>
      </c>
      <c r="Y22" s="203">
        <v>0</v>
      </c>
      <c r="Z22" s="203">
        <v>2.17</v>
      </c>
      <c r="AA22" s="203">
        <v>0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23.43</v>
      </c>
      <c r="AH22" s="203">
        <v>0</v>
      </c>
      <c r="AI22" s="203">
        <v>39.14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13.14</v>
      </c>
      <c r="D23" s="203">
        <v>0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0.1</v>
      </c>
      <c r="L23" s="203">
        <v>206.98</v>
      </c>
      <c r="M23" s="203">
        <v>0.49</v>
      </c>
      <c r="N23" s="203">
        <v>1.27</v>
      </c>
      <c r="O23" s="203">
        <v>0</v>
      </c>
      <c r="P23" s="203">
        <v>1.35</v>
      </c>
      <c r="Q23" s="203">
        <v>0.24</v>
      </c>
      <c r="R23" s="203">
        <v>0.45</v>
      </c>
      <c r="S23" s="203">
        <v>0.28000000000000003</v>
      </c>
      <c r="T23" s="203">
        <v>0</v>
      </c>
      <c r="U23" s="203">
        <v>1.48</v>
      </c>
      <c r="V23" s="203">
        <v>1.05</v>
      </c>
      <c r="W23" s="203">
        <v>0.33</v>
      </c>
      <c r="X23" s="203">
        <v>1.59</v>
      </c>
      <c r="Y23" s="203">
        <v>0</v>
      </c>
      <c r="Z23" s="203">
        <v>2.17</v>
      </c>
      <c r="AA23" s="203">
        <v>0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23.43</v>
      </c>
      <c r="AH23" s="203">
        <v>0</v>
      </c>
      <c r="AI23" s="203">
        <v>39.14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13.14</v>
      </c>
      <c r="D24" s="203">
        <v>0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0.1</v>
      </c>
      <c r="L24" s="203">
        <v>171.43</v>
      </c>
      <c r="M24" s="203">
        <v>0.49</v>
      </c>
      <c r="N24" s="203">
        <v>1.27</v>
      </c>
      <c r="O24" s="203">
        <v>0</v>
      </c>
      <c r="P24" s="203">
        <v>1.35</v>
      </c>
      <c r="Q24" s="203">
        <v>0.23</v>
      </c>
      <c r="R24" s="203">
        <v>0.45</v>
      </c>
      <c r="S24" s="203">
        <v>0.28000000000000003</v>
      </c>
      <c r="T24" s="203">
        <v>0</v>
      </c>
      <c r="U24" s="203">
        <v>1.48</v>
      </c>
      <c r="V24" s="203">
        <v>0.22</v>
      </c>
      <c r="W24" s="203">
        <v>0.33</v>
      </c>
      <c r="X24" s="203">
        <v>1.59</v>
      </c>
      <c r="Y24" s="203">
        <v>0</v>
      </c>
      <c r="Z24" s="203">
        <v>2.17</v>
      </c>
      <c r="AA24" s="203">
        <v>0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23.43</v>
      </c>
      <c r="AH24" s="203">
        <v>0</v>
      </c>
      <c r="AI24" s="203">
        <v>39.14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13.14</v>
      </c>
      <c r="D25" s="203">
        <v>0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0.1</v>
      </c>
      <c r="L25" s="203">
        <v>55.63</v>
      </c>
      <c r="M25" s="203">
        <v>0.49</v>
      </c>
      <c r="N25" s="203">
        <v>1.27</v>
      </c>
      <c r="O25" s="203">
        <v>0</v>
      </c>
      <c r="P25" s="203">
        <v>1.35</v>
      </c>
      <c r="Q25" s="203">
        <v>0.23</v>
      </c>
      <c r="R25" s="203">
        <v>0.45</v>
      </c>
      <c r="S25" s="203">
        <v>0.28000000000000003</v>
      </c>
      <c r="T25" s="203">
        <v>0</v>
      </c>
      <c r="U25" s="203">
        <v>1.48</v>
      </c>
      <c r="V25" s="203">
        <v>0.22</v>
      </c>
      <c r="W25" s="203">
        <v>0.33</v>
      </c>
      <c r="X25" s="203">
        <v>1.59</v>
      </c>
      <c r="Y25" s="203">
        <v>0</v>
      </c>
      <c r="Z25" s="203">
        <v>2.17</v>
      </c>
      <c r="AA25" s="203">
        <v>0</v>
      </c>
      <c r="AB25" s="203">
        <v>0</v>
      </c>
      <c r="AC25" s="203">
        <v>14.64</v>
      </c>
      <c r="AD25" s="203">
        <v>0</v>
      </c>
      <c r="AE25" s="203">
        <v>0</v>
      </c>
      <c r="AF25" s="203">
        <v>0</v>
      </c>
      <c r="AG25" s="203">
        <v>23.43</v>
      </c>
      <c r="AH25" s="203">
        <v>0</v>
      </c>
      <c r="AI25" s="203">
        <v>39.14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13.14</v>
      </c>
      <c r="D26" s="203">
        <v>0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0.1</v>
      </c>
      <c r="L26" s="203">
        <v>16.13</v>
      </c>
      <c r="M26" s="203">
        <v>0.49</v>
      </c>
      <c r="N26" s="203">
        <v>1.27</v>
      </c>
      <c r="O26" s="203">
        <v>0</v>
      </c>
      <c r="P26" s="203">
        <v>1.35</v>
      </c>
      <c r="Q26" s="203">
        <v>0.23</v>
      </c>
      <c r="R26" s="203">
        <v>0.45</v>
      </c>
      <c r="S26" s="203">
        <v>0.28000000000000003</v>
      </c>
      <c r="T26" s="203">
        <v>0</v>
      </c>
      <c r="U26" s="203">
        <v>1.48</v>
      </c>
      <c r="V26" s="203">
        <v>0.22</v>
      </c>
      <c r="W26" s="203">
        <v>0.33</v>
      </c>
      <c r="X26" s="203">
        <v>1.59</v>
      </c>
      <c r="Y26" s="203">
        <v>0</v>
      </c>
      <c r="Z26" s="203">
        <v>2.17</v>
      </c>
      <c r="AA26" s="203">
        <v>0</v>
      </c>
      <c r="AB26" s="203">
        <v>0</v>
      </c>
      <c r="AC26" s="203">
        <v>14.64</v>
      </c>
      <c r="AD26" s="203">
        <v>0</v>
      </c>
      <c r="AE26" s="203">
        <v>0</v>
      </c>
      <c r="AF26" s="203">
        <v>0</v>
      </c>
      <c r="AG26" s="203">
        <v>23.43</v>
      </c>
      <c r="AH26" s="203">
        <v>0</v>
      </c>
      <c r="AI26" s="203">
        <v>39.14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10.54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0.1</v>
      </c>
      <c r="L27" s="203">
        <v>16.13</v>
      </c>
      <c r="M27" s="203">
        <v>0.49</v>
      </c>
      <c r="N27" s="203">
        <v>1.27</v>
      </c>
      <c r="O27" s="203">
        <v>0</v>
      </c>
      <c r="P27" s="203">
        <v>1.35</v>
      </c>
      <c r="Q27" s="203">
        <v>0.23</v>
      </c>
      <c r="R27" s="203">
        <v>0.45</v>
      </c>
      <c r="S27" s="203">
        <v>0.28000000000000003</v>
      </c>
      <c r="T27" s="203">
        <v>0</v>
      </c>
      <c r="U27" s="203">
        <v>1.48</v>
      </c>
      <c r="V27" s="203">
        <v>0.22</v>
      </c>
      <c r="W27" s="203">
        <v>0.33</v>
      </c>
      <c r="X27" s="203">
        <v>1.59</v>
      </c>
      <c r="Y27" s="203">
        <v>0</v>
      </c>
      <c r="Z27" s="203">
        <v>2.17</v>
      </c>
      <c r="AA27" s="203">
        <v>0.73</v>
      </c>
      <c r="AB27" s="203">
        <v>0</v>
      </c>
      <c r="AC27" s="203">
        <v>14.64</v>
      </c>
      <c r="AD27" s="203">
        <v>0</v>
      </c>
      <c r="AE27" s="203">
        <v>0</v>
      </c>
      <c r="AF27" s="203">
        <v>0</v>
      </c>
      <c r="AG27" s="203">
        <v>23.43</v>
      </c>
      <c r="AH27" s="203">
        <v>0</v>
      </c>
      <c r="AI27" s="203">
        <v>39.14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10.54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0.1</v>
      </c>
      <c r="L28" s="203">
        <v>16.13</v>
      </c>
      <c r="M28" s="203">
        <v>0.49</v>
      </c>
      <c r="N28" s="203">
        <v>1.27</v>
      </c>
      <c r="O28" s="203">
        <v>0</v>
      </c>
      <c r="P28" s="203">
        <v>1.35</v>
      </c>
      <c r="Q28" s="203">
        <v>0.23</v>
      </c>
      <c r="R28" s="203">
        <v>0.45</v>
      </c>
      <c r="S28" s="203">
        <v>0.28000000000000003</v>
      </c>
      <c r="T28" s="203">
        <v>0</v>
      </c>
      <c r="U28" s="203">
        <v>1.48</v>
      </c>
      <c r="V28" s="203">
        <v>0.22</v>
      </c>
      <c r="W28" s="203">
        <v>0.33</v>
      </c>
      <c r="X28" s="203">
        <v>1.59</v>
      </c>
      <c r="Y28" s="203">
        <v>0</v>
      </c>
      <c r="Z28" s="203">
        <v>2.17</v>
      </c>
      <c r="AA28" s="203">
        <v>0.73</v>
      </c>
      <c r="AB28" s="203">
        <v>0</v>
      </c>
      <c r="AC28" s="203">
        <v>14.64</v>
      </c>
      <c r="AD28" s="203">
        <v>0</v>
      </c>
      <c r="AE28" s="203">
        <v>0</v>
      </c>
      <c r="AF28" s="203">
        <v>0</v>
      </c>
      <c r="AG28" s="203">
        <v>23.43</v>
      </c>
      <c r="AH28" s="203">
        <v>0</v>
      </c>
      <c r="AI28" s="203">
        <v>39.14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10.54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0.1</v>
      </c>
      <c r="L29" s="203">
        <v>16.13</v>
      </c>
      <c r="M29" s="203">
        <v>0.49</v>
      </c>
      <c r="N29" s="203">
        <v>1.27</v>
      </c>
      <c r="O29" s="203">
        <v>0</v>
      </c>
      <c r="P29" s="203">
        <v>1.35</v>
      </c>
      <c r="Q29" s="203">
        <v>0.23</v>
      </c>
      <c r="R29" s="203">
        <v>0.45</v>
      </c>
      <c r="S29" s="203">
        <v>0.28000000000000003</v>
      </c>
      <c r="T29" s="203">
        <v>0</v>
      </c>
      <c r="U29" s="203">
        <v>1.48</v>
      </c>
      <c r="V29" s="203">
        <v>0.22</v>
      </c>
      <c r="W29" s="203">
        <v>0.33</v>
      </c>
      <c r="X29" s="203">
        <v>1.59</v>
      </c>
      <c r="Y29" s="203">
        <v>0</v>
      </c>
      <c r="Z29" s="203">
        <v>2.17</v>
      </c>
      <c r="AA29" s="203">
        <v>0.73</v>
      </c>
      <c r="AB29" s="203">
        <v>0</v>
      </c>
      <c r="AC29" s="203">
        <v>14.64</v>
      </c>
      <c r="AD29" s="203">
        <v>0</v>
      </c>
      <c r="AE29" s="203">
        <v>0</v>
      </c>
      <c r="AF29" s="203">
        <v>0</v>
      </c>
      <c r="AG29" s="203">
        <v>23.43</v>
      </c>
      <c r="AH29" s="203">
        <v>0</v>
      </c>
      <c r="AI29" s="203">
        <v>39.14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10.54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0.1</v>
      </c>
      <c r="L30" s="203">
        <v>16.13</v>
      </c>
      <c r="M30" s="203">
        <v>0.49</v>
      </c>
      <c r="N30" s="203">
        <v>1.27</v>
      </c>
      <c r="O30" s="203">
        <v>0</v>
      </c>
      <c r="P30" s="203">
        <v>1.35</v>
      </c>
      <c r="Q30" s="203">
        <v>0.23</v>
      </c>
      <c r="R30" s="203">
        <v>0.45</v>
      </c>
      <c r="S30" s="203">
        <v>0.28000000000000003</v>
      </c>
      <c r="T30" s="203">
        <v>0</v>
      </c>
      <c r="U30" s="203">
        <v>1.48</v>
      </c>
      <c r="V30" s="203">
        <v>0.22</v>
      </c>
      <c r="W30" s="203">
        <v>0.33</v>
      </c>
      <c r="X30" s="203">
        <v>1.59</v>
      </c>
      <c r="Y30" s="203">
        <v>0</v>
      </c>
      <c r="Z30" s="203">
        <v>2.17</v>
      </c>
      <c r="AA30" s="203">
        <v>0.73</v>
      </c>
      <c r="AB30" s="203">
        <v>0</v>
      </c>
      <c r="AC30" s="203">
        <v>14.64</v>
      </c>
      <c r="AD30" s="203">
        <v>0</v>
      </c>
      <c r="AE30" s="203">
        <v>0</v>
      </c>
      <c r="AF30" s="203">
        <v>0</v>
      </c>
      <c r="AG30" s="203">
        <v>23.43</v>
      </c>
      <c r="AH30" s="203">
        <v>0</v>
      </c>
      <c r="AI30" s="203">
        <v>39.14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10.54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0.1</v>
      </c>
      <c r="L31" s="203">
        <v>16.13</v>
      </c>
      <c r="M31" s="203">
        <v>0.49</v>
      </c>
      <c r="N31" s="203">
        <v>1.27</v>
      </c>
      <c r="O31" s="203">
        <v>0</v>
      </c>
      <c r="P31" s="203">
        <v>1.35</v>
      </c>
      <c r="Q31" s="203">
        <v>0.23</v>
      </c>
      <c r="R31" s="203">
        <v>0.45</v>
      </c>
      <c r="S31" s="203">
        <v>0.28000000000000003</v>
      </c>
      <c r="T31" s="203">
        <v>0</v>
      </c>
      <c r="U31" s="203">
        <v>1.48</v>
      </c>
      <c r="V31" s="203">
        <v>0.22</v>
      </c>
      <c r="W31" s="203">
        <v>0.33</v>
      </c>
      <c r="X31" s="203">
        <v>1.59</v>
      </c>
      <c r="Y31" s="203">
        <v>0</v>
      </c>
      <c r="Z31" s="203">
        <v>2.17</v>
      </c>
      <c r="AA31" s="203">
        <v>0.73</v>
      </c>
      <c r="AB31" s="203">
        <v>0</v>
      </c>
      <c r="AC31" s="203">
        <v>14.64</v>
      </c>
      <c r="AD31" s="203">
        <v>0</v>
      </c>
      <c r="AE31" s="203">
        <v>0</v>
      </c>
      <c r="AF31" s="203">
        <v>0</v>
      </c>
      <c r="AG31" s="203">
        <v>23.43</v>
      </c>
      <c r="AH31" s="203">
        <v>0</v>
      </c>
      <c r="AI31" s="203">
        <v>39.14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10.54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0.1</v>
      </c>
      <c r="L32" s="203">
        <v>16.13</v>
      </c>
      <c r="M32" s="203">
        <v>0.49</v>
      </c>
      <c r="N32" s="203">
        <v>1.27</v>
      </c>
      <c r="O32" s="203">
        <v>0</v>
      </c>
      <c r="P32" s="203">
        <v>1.35</v>
      </c>
      <c r="Q32" s="203">
        <v>0.23</v>
      </c>
      <c r="R32" s="203">
        <v>0.45</v>
      </c>
      <c r="S32" s="203">
        <v>0.28000000000000003</v>
      </c>
      <c r="T32" s="203">
        <v>0</v>
      </c>
      <c r="U32" s="203">
        <v>1.48</v>
      </c>
      <c r="V32" s="203">
        <v>0.22</v>
      </c>
      <c r="W32" s="203">
        <v>0.33</v>
      </c>
      <c r="X32" s="203">
        <v>1.59</v>
      </c>
      <c r="Y32" s="203">
        <v>0</v>
      </c>
      <c r="Z32" s="203">
        <v>2.17</v>
      </c>
      <c r="AA32" s="203">
        <v>0.73</v>
      </c>
      <c r="AB32" s="203">
        <v>0</v>
      </c>
      <c r="AC32" s="203">
        <v>14.64</v>
      </c>
      <c r="AD32" s="203">
        <v>0</v>
      </c>
      <c r="AE32" s="203">
        <v>0</v>
      </c>
      <c r="AF32" s="203">
        <v>0</v>
      </c>
      <c r="AG32" s="203">
        <v>23.43</v>
      </c>
      <c r="AH32" s="203">
        <v>0</v>
      </c>
      <c r="AI32" s="203">
        <v>39.14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10.54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0.1</v>
      </c>
      <c r="L33" s="203">
        <v>84.58</v>
      </c>
      <c r="M33" s="203">
        <v>0.49</v>
      </c>
      <c r="N33" s="203">
        <v>1.27</v>
      </c>
      <c r="O33" s="203">
        <v>0</v>
      </c>
      <c r="P33" s="203">
        <v>1.35</v>
      </c>
      <c r="Q33" s="203">
        <v>0.23</v>
      </c>
      <c r="R33" s="203">
        <v>0.45</v>
      </c>
      <c r="S33" s="203">
        <v>0.28000000000000003</v>
      </c>
      <c r="T33" s="203">
        <v>0</v>
      </c>
      <c r="U33" s="203">
        <v>1.48</v>
      </c>
      <c r="V33" s="203">
        <v>0.22</v>
      </c>
      <c r="W33" s="203">
        <v>0.33</v>
      </c>
      <c r="X33" s="203">
        <v>1.59</v>
      </c>
      <c r="Y33" s="203">
        <v>0</v>
      </c>
      <c r="Z33" s="203">
        <v>2.17</v>
      </c>
      <c r="AA33" s="203">
        <v>0.73</v>
      </c>
      <c r="AB33" s="203">
        <v>0</v>
      </c>
      <c r="AC33" s="203">
        <v>14.64</v>
      </c>
      <c r="AD33" s="203">
        <v>0</v>
      </c>
      <c r="AE33" s="203">
        <v>0</v>
      </c>
      <c r="AF33" s="203">
        <v>0</v>
      </c>
      <c r="AG33" s="203">
        <v>23.43</v>
      </c>
      <c r="AH33" s="203">
        <v>0</v>
      </c>
      <c r="AI33" s="203">
        <v>39.14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10.54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0.1</v>
      </c>
      <c r="L34" s="203">
        <v>190.73</v>
      </c>
      <c r="M34" s="203">
        <v>0.49</v>
      </c>
      <c r="N34" s="203">
        <v>1.27</v>
      </c>
      <c r="O34" s="203">
        <v>0</v>
      </c>
      <c r="P34" s="203">
        <v>1.35</v>
      </c>
      <c r="Q34" s="203">
        <v>0.23</v>
      </c>
      <c r="R34" s="203">
        <v>0.45</v>
      </c>
      <c r="S34" s="203">
        <v>0.28000000000000003</v>
      </c>
      <c r="T34" s="203">
        <v>0</v>
      </c>
      <c r="U34" s="203">
        <v>1.48</v>
      </c>
      <c r="V34" s="203">
        <v>0.22</v>
      </c>
      <c r="W34" s="203">
        <v>0.33</v>
      </c>
      <c r="X34" s="203">
        <v>1.59</v>
      </c>
      <c r="Y34" s="203">
        <v>0</v>
      </c>
      <c r="Z34" s="203">
        <v>2.17</v>
      </c>
      <c r="AA34" s="203">
        <v>0.73</v>
      </c>
      <c r="AB34" s="203">
        <v>0</v>
      </c>
      <c r="AC34" s="203">
        <v>14.64</v>
      </c>
      <c r="AD34" s="203">
        <v>0</v>
      </c>
      <c r="AE34" s="203">
        <v>0</v>
      </c>
      <c r="AF34" s="203">
        <v>0</v>
      </c>
      <c r="AG34" s="203">
        <v>23.43</v>
      </c>
      <c r="AH34" s="203">
        <v>0</v>
      </c>
      <c r="AI34" s="203">
        <v>39.14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10.54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0</v>
      </c>
      <c r="L35" s="203">
        <v>215.82</v>
      </c>
      <c r="M35" s="203">
        <v>0.49</v>
      </c>
      <c r="N35" s="203">
        <v>1.27</v>
      </c>
      <c r="O35" s="203">
        <v>0</v>
      </c>
      <c r="P35" s="203">
        <v>1.35</v>
      </c>
      <c r="Q35" s="203">
        <v>0.23</v>
      </c>
      <c r="R35" s="203">
        <v>0.45</v>
      </c>
      <c r="S35" s="203">
        <v>0.28000000000000003</v>
      </c>
      <c r="T35" s="203">
        <v>0</v>
      </c>
      <c r="U35" s="203">
        <v>1.48</v>
      </c>
      <c r="V35" s="203">
        <v>0.22</v>
      </c>
      <c r="W35" s="203">
        <v>0.33</v>
      </c>
      <c r="X35" s="203">
        <v>1.59</v>
      </c>
      <c r="Y35" s="203">
        <v>0</v>
      </c>
      <c r="Z35" s="203">
        <v>2.17</v>
      </c>
      <c r="AA35" s="203">
        <v>0.38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23.43</v>
      </c>
      <c r="AH35" s="203">
        <v>0</v>
      </c>
      <c r="AI35" s="203">
        <v>39.14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10.54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0.09</v>
      </c>
      <c r="L36" s="203">
        <v>215.82</v>
      </c>
      <c r="M36" s="203">
        <v>0.49</v>
      </c>
      <c r="N36" s="203">
        <v>1.27</v>
      </c>
      <c r="O36" s="203">
        <v>0</v>
      </c>
      <c r="P36" s="203">
        <v>1.35</v>
      </c>
      <c r="Q36" s="203">
        <v>0.23</v>
      </c>
      <c r="R36" s="203">
        <v>0.45</v>
      </c>
      <c r="S36" s="203">
        <v>0.28000000000000003</v>
      </c>
      <c r="T36" s="203">
        <v>0</v>
      </c>
      <c r="U36" s="203">
        <v>1.48</v>
      </c>
      <c r="V36" s="203">
        <v>0.22</v>
      </c>
      <c r="W36" s="203">
        <v>0.33</v>
      </c>
      <c r="X36" s="203">
        <v>1.59</v>
      </c>
      <c r="Y36" s="203">
        <v>0</v>
      </c>
      <c r="Z36" s="203">
        <v>2.17</v>
      </c>
      <c r="AA36" s="203">
        <v>0.38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23.43</v>
      </c>
      <c r="AH36" s="203">
        <v>0</v>
      </c>
      <c r="AI36" s="203">
        <v>39.14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10.54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0.1</v>
      </c>
      <c r="L37" s="203">
        <v>215.82</v>
      </c>
      <c r="M37" s="203">
        <v>0.49</v>
      </c>
      <c r="N37" s="203">
        <v>1.27</v>
      </c>
      <c r="O37" s="203">
        <v>0</v>
      </c>
      <c r="P37" s="203">
        <v>1.35</v>
      </c>
      <c r="Q37" s="203">
        <v>0.2</v>
      </c>
      <c r="R37" s="203">
        <v>0.45</v>
      </c>
      <c r="S37" s="203">
        <v>0.28000000000000003</v>
      </c>
      <c r="T37" s="203">
        <v>0</v>
      </c>
      <c r="U37" s="203">
        <v>1.48</v>
      </c>
      <c r="V37" s="203">
        <v>0.22</v>
      </c>
      <c r="W37" s="203">
        <v>0.33</v>
      </c>
      <c r="X37" s="203">
        <v>1.59</v>
      </c>
      <c r="Y37" s="203">
        <v>0</v>
      </c>
      <c r="Z37" s="203">
        <v>2.17</v>
      </c>
      <c r="AA37" s="203">
        <v>0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23.43</v>
      </c>
      <c r="AH37" s="203">
        <v>0</v>
      </c>
      <c r="AI37" s="203">
        <v>39.14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10.54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0.09</v>
      </c>
      <c r="L38" s="203">
        <v>215.82</v>
      </c>
      <c r="M38" s="203">
        <v>0.49</v>
      </c>
      <c r="N38" s="203">
        <v>1.27</v>
      </c>
      <c r="O38" s="203">
        <v>0</v>
      </c>
      <c r="P38" s="203">
        <v>1.35</v>
      </c>
      <c r="Q38" s="203">
        <v>0.2</v>
      </c>
      <c r="R38" s="203">
        <v>0.45</v>
      </c>
      <c r="S38" s="203">
        <v>0.28000000000000003</v>
      </c>
      <c r="T38" s="203">
        <v>0</v>
      </c>
      <c r="U38" s="203">
        <v>1.48</v>
      </c>
      <c r="V38" s="203">
        <v>0.22</v>
      </c>
      <c r="W38" s="203">
        <v>0.33</v>
      </c>
      <c r="X38" s="203">
        <v>1.59</v>
      </c>
      <c r="Y38" s="203">
        <v>0</v>
      </c>
      <c r="Z38" s="203">
        <v>2.17</v>
      </c>
      <c r="AA38" s="203">
        <v>0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23.43</v>
      </c>
      <c r="AH38" s="203">
        <v>0</v>
      </c>
      <c r="AI38" s="203">
        <v>39.14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10.54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0</v>
      </c>
      <c r="L39" s="203">
        <v>215.82</v>
      </c>
      <c r="M39" s="203">
        <v>0.49</v>
      </c>
      <c r="N39" s="203">
        <v>1.27</v>
      </c>
      <c r="O39" s="203">
        <v>0</v>
      </c>
      <c r="P39" s="203">
        <v>1.35</v>
      </c>
      <c r="Q39" s="203">
        <v>0</v>
      </c>
      <c r="R39" s="203">
        <v>0.45</v>
      </c>
      <c r="S39" s="203">
        <v>0.28000000000000003</v>
      </c>
      <c r="T39" s="203">
        <v>0</v>
      </c>
      <c r="U39" s="203">
        <v>1.48</v>
      </c>
      <c r="V39" s="203">
        <v>0.22</v>
      </c>
      <c r="W39" s="203">
        <v>0.48</v>
      </c>
      <c r="X39" s="203">
        <v>1.59</v>
      </c>
      <c r="Y39" s="203">
        <v>0</v>
      </c>
      <c r="Z39" s="203">
        <v>2.17</v>
      </c>
      <c r="AA39" s="203">
        <v>0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23.43</v>
      </c>
      <c r="AH39" s="203">
        <v>0</v>
      </c>
      <c r="AI39" s="203">
        <v>39.14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10.54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0.09</v>
      </c>
      <c r="L40" s="203">
        <v>171.43</v>
      </c>
      <c r="M40" s="203">
        <v>0.49</v>
      </c>
      <c r="N40" s="203">
        <v>1.27</v>
      </c>
      <c r="O40" s="203">
        <v>0</v>
      </c>
      <c r="P40" s="203">
        <v>1.35</v>
      </c>
      <c r="Q40" s="203">
        <v>0</v>
      </c>
      <c r="R40" s="203">
        <v>0.45</v>
      </c>
      <c r="S40" s="203">
        <v>0.28000000000000003</v>
      </c>
      <c r="T40" s="203">
        <v>0</v>
      </c>
      <c r="U40" s="203">
        <v>1.48</v>
      </c>
      <c r="V40" s="203">
        <v>0.22</v>
      </c>
      <c r="W40" s="203">
        <v>0.48</v>
      </c>
      <c r="X40" s="203">
        <v>1.59</v>
      </c>
      <c r="Y40" s="203">
        <v>0</v>
      </c>
      <c r="Z40" s="203">
        <v>2.17</v>
      </c>
      <c r="AA40" s="203">
        <v>0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23.43</v>
      </c>
      <c r="AH40" s="203">
        <v>0</v>
      </c>
      <c r="AI40" s="203">
        <v>39.14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10.54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0.1</v>
      </c>
      <c r="L41" s="203">
        <v>123.18</v>
      </c>
      <c r="M41" s="203">
        <v>0.49</v>
      </c>
      <c r="N41" s="203">
        <v>1.27</v>
      </c>
      <c r="O41" s="203">
        <v>0</v>
      </c>
      <c r="P41" s="203">
        <v>1.35</v>
      </c>
      <c r="Q41" s="203">
        <v>0</v>
      </c>
      <c r="R41" s="203">
        <v>0.45</v>
      </c>
      <c r="S41" s="203">
        <v>0.28000000000000003</v>
      </c>
      <c r="T41" s="203">
        <v>0</v>
      </c>
      <c r="U41" s="203">
        <v>1.48</v>
      </c>
      <c r="V41" s="203">
        <v>0.22</v>
      </c>
      <c r="W41" s="203">
        <v>0.48</v>
      </c>
      <c r="X41" s="203">
        <v>1.59</v>
      </c>
      <c r="Y41" s="203">
        <v>0</v>
      </c>
      <c r="Z41" s="203">
        <v>2.17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23.43</v>
      </c>
      <c r="AH41" s="203">
        <v>0</v>
      </c>
      <c r="AI41" s="203">
        <v>39.14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10.54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0.1</v>
      </c>
      <c r="L42" s="203">
        <v>55.63</v>
      </c>
      <c r="M42" s="203">
        <v>0.49</v>
      </c>
      <c r="N42" s="203">
        <v>1.27</v>
      </c>
      <c r="O42" s="203">
        <v>0</v>
      </c>
      <c r="P42" s="203">
        <v>1.35</v>
      </c>
      <c r="Q42" s="203">
        <v>0</v>
      </c>
      <c r="R42" s="203">
        <v>0.45</v>
      </c>
      <c r="S42" s="203">
        <v>0.28000000000000003</v>
      </c>
      <c r="T42" s="203">
        <v>0</v>
      </c>
      <c r="U42" s="203">
        <v>1.48</v>
      </c>
      <c r="V42" s="203">
        <v>0.22</v>
      </c>
      <c r="W42" s="203">
        <v>0.48</v>
      </c>
      <c r="X42" s="203">
        <v>1.59</v>
      </c>
      <c r="Y42" s="203">
        <v>0</v>
      </c>
      <c r="Z42" s="203">
        <v>2.17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23.43</v>
      </c>
      <c r="AH42" s="203">
        <v>0</v>
      </c>
      <c r="AI42" s="203">
        <v>39.14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10.54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0.1</v>
      </c>
      <c r="L43" s="203">
        <v>16.13</v>
      </c>
      <c r="M43" s="203">
        <v>0.49</v>
      </c>
      <c r="N43" s="203">
        <v>1.27</v>
      </c>
      <c r="O43" s="203">
        <v>0</v>
      </c>
      <c r="P43" s="203">
        <v>1.35</v>
      </c>
      <c r="Q43" s="203">
        <v>0</v>
      </c>
      <c r="R43" s="203">
        <v>0.45</v>
      </c>
      <c r="S43" s="203">
        <v>0.28000000000000003</v>
      </c>
      <c r="T43" s="203">
        <v>0</v>
      </c>
      <c r="U43" s="203">
        <v>1.48</v>
      </c>
      <c r="V43" s="203">
        <v>0.22</v>
      </c>
      <c r="W43" s="203">
        <v>0.48</v>
      </c>
      <c r="X43" s="203">
        <v>1.59</v>
      </c>
      <c r="Y43" s="203">
        <v>0</v>
      </c>
      <c r="Z43" s="203">
        <v>2.17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23.43</v>
      </c>
      <c r="AH43" s="203">
        <v>0</v>
      </c>
      <c r="AI43" s="203">
        <v>39.14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10.54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0.1</v>
      </c>
      <c r="L44" s="203">
        <v>16.13</v>
      </c>
      <c r="M44" s="203">
        <v>0.49</v>
      </c>
      <c r="N44" s="203">
        <v>1.27</v>
      </c>
      <c r="O44" s="203">
        <v>0</v>
      </c>
      <c r="P44" s="203">
        <v>1.35</v>
      </c>
      <c r="Q44" s="203">
        <v>0</v>
      </c>
      <c r="R44" s="203">
        <v>0.45</v>
      </c>
      <c r="S44" s="203">
        <v>0.28000000000000003</v>
      </c>
      <c r="T44" s="203">
        <v>0</v>
      </c>
      <c r="U44" s="203">
        <v>1.48</v>
      </c>
      <c r="V44" s="203">
        <v>0.22</v>
      </c>
      <c r="W44" s="203">
        <v>0.48</v>
      </c>
      <c r="X44" s="203">
        <v>1.59</v>
      </c>
      <c r="Y44" s="203">
        <v>0</v>
      </c>
      <c r="Z44" s="203">
        <v>2.17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23.43</v>
      </c>
      <c r="AH44" s="203">
        <v>0</v>
      </c>
      <c r="AI44" s="203">
        <v>39.14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10.54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0.1</v>
      </c>
      <c r="L45" s="203">
        <v>16.13</v>
      </c>
      <c r="M45" s="203">
        <v>0.49</v>
      </c>
      <c r="N45" s="203">
        <v>1.27</v>
      </c>
      <c r="O45" s="203">
        <v>0</v>
      </c>
      <c r="P45" s="203">
        <v>1.35</v>
      </c>
      <c r="Q45" s="203">
        <v>0</v>
      </c>
      <c r="R45" s="203">
        <v>0.45</v>
      </c>
      <c r="S45" s="203">
        <v>0.28000000000000003</v>
      </c>
      <c r="T45" s="203">
        <v>0</v>
      </c>
      <c r="U45" s="203">
        <v>1.48</v>
      </c>
      <c r="V45" s="203">
        <v>0.22</v>
      </c>
      <c r="W45" s="203">
        <v>0.48</v>
      </c>
      <c r="X45" s="203">
        <v>1.59</v>
      </c>
      <c r="Y45" s="203">
        <v>0</v>
      </c>
      <c r="Z45" s="203">
        <v>2.17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23.43</v>
      </c>
      <c r="AH45" s="203">
        <v>0</v>
      </c>
      <c r="AI45" s="203">
        <v>39.14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10.54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0.1</v>
      </c>
      <c r="L46" s="203">
        <v>16.13</v>
      </c>
      <c r="M46" s="203">
        <v>0.49</v>
      </c>
      <c r="N46" s="203">
        <v>1.27</v>
      </c>
      <c r="O46" s="203">
        <v>0</v>
      </c>
      <c r="P46" s="203">
        <v>1.35</v>
      </c>
      <c r="Q46" s="203">
        <v>0</v>
      </c>
      <c r="R46" s="203">
        <v>0.45</v>
      </c>
      <c r="S46" s="203">
        <v>0.28000000000000003</v>
      </c>
      <c r="T46" s="203">
        <v>0</v>
      </c>
      <c r="U46" s="203">
        <v>1.48</v>
      </c>
      <c r="V46" s="203">
        <v>0.22</v>
      </c>
      <c r="W46" s="203">
        <v>0.48</v>
      </c>
      <c r="X46" s="203">
        <v>1.59</v>
      </c>
      <c r="Y46" s="203">
        <v>0</v>
      </c>
      <c r="Z46" s="203">
        <v>2.17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23.43</v>
      </c>
      <c r="AH46" s="203">
        <v>0</v>
      </c>
      <c r="AI46" s="203">
        <v>39.14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10.54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0.1</v>
      </c>
      <c r="L47" s="203">
        <v>16.13</v>
      </c>
      <c r="M47" s="203">
        <v>0.49</v>
      </c>
      <c r="N47" s="203">
        <v>1.27</v>
      </c>
      <c r="O47" s="203">
        <v>0</v>
      </c>
      <c r="P47" s="203">
        <v>1.35</v>
      </c>
      <c r="Q47" s="203">
        <v>0.2</v>
      </c>
      <c r="R47" s="203">
        <v>0.45</v>
      </c>
      <c r="S47" s="203">
        <v>0.28000000000000003</v>
      </c>
      <c r="T47" s="203">
        <v>0</v>
      </c>
      <c r="U47" s="203">
        <v>1.49</v>
      </c>
      <c r="V47" s="203">
        <v>0.22</v>
      </c>
      <c r="W47" s="203">
        <v>0.33</v>
      </c>
      <c r="X47" s="203">
        <v>1.59</v>
      </c>
      <c r="Y47" s="203">
        <v>0</v>
      </c>
      <c r="Z47" s="203">
        <v>2.17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23.43</v>
      </c>
      <c r="AH47" s="203">
        <v>0</v>
      </c>
      <c r="AI47" s="203">
        <v>39.14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10.54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0.1</v>
      </c>
      <c r="L48" s="203">
        <v>16.13</v>
      </c>
      <c r="M48" s="203">
        <v>0.49</v>
      </c>
      <c r="N48" s="203">
        <v>1.27</v>
      </c>
      <c r="O48" s="203">
        <v>0</v>
      </c>
      <c r="P48" s="203">
        <v>1.35</v>
      </c>
      <c r="Q48" s="203">
        <v>0.2</v>
      </c>
      <c r="R48" s="203">
        <v>0.45</v>
      </c>
      <c r="S48" s="203">
        <v>0.28000000000000003</v>
      </c>
      <c r="T48" s="203">
        <v>0</v>
      </c>
      <c r="U48" s="203">
        <v>1.49</v>
      </c>
      <c r="V48" s="203">
        <v>0.22</v>
      </c>
      <c r="W48" s="203">
        <v>0.33</v>
      </c>
      <c r="X48" s="203">
        <v>1.59</v>
      </c>
      <c r="Y48" s="203">
        <v>0</v>
      </c>
      <c r="Z48" s="203">
        <v>2.17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23.43</v>
      </c>
      <c r="AH48" s="203">
        <v>0</v>
      </c>
      <c r="AI48" s="203">
        <v>39.14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10.54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0.1</v>
      </c>
      <c r="L49" s="203">
        <v>84.58</v>
      </c>
      <c r="M49" s="203">
        <v>0.49</v>
      </c>
      <c r="N49" s="203">
        <v>1.27</v>
      </c>
      <c r="O49" s="203">
        <v>0</v>
      </c>
      <c r="P49" s="203">
        <v>1.35</v>
      </c>
      <c r="Q49" s="203">
        <v>0.2</v>
      </c>
      <c r="R49" s="203">
        <v>0.45</v>
      </c>
      <c r="S49" s="203">
        <v>0.28000000000000003</v>
      </c>
      <c r="T49" s="203">
        <v>0</v>
      </c>
      <c r="U49" s="203">
        <v>1.5</v>
      </c>
      <c r="V49" s="203">
        <v>0.22</v>
      </c>
      <c r="W49" s="203">
        <v>0.33</v>
      </c>
      <c r="X49" s="203">
        <v>1.59</v>
      </c>
      <c r="Y49" s="203">
        <v>0</v>
      </c>
      <c r="Z49" s="203">
        <v>2.17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23.43</v>
      </c>
      <c r="AH49" s="203">
        <v>0</v>
      </c>
      <c r="AI49" s="203">
        <v>39.14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10.54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0.1</v>
      </c>
      <c r="L50" s="203">
        <v>84.58</v>
      </c>
      <c r="M50" s="203">
        <v>0.49</v>
      </c>
      <c r="N50" s="203">
        <v>1.27</v>
      </c>
      <c r="O50" s="203">
        <v>0</v>
      </c>
      <c r="P50" s="203">
        <v>1.35</v>
      </c>
      <c r="Q50" s="203">
        <v>0.2</v>
      </c>
      <c r="R50" s="203">
        <v>0.45</v>
      </c>
      <c r="S50" s="203">
        <v>0.28000000000000003</v>
      </c>
      <c r="T50" s="203">
        <v>0</v>
      </c>
      <c r="U50" s="203">
        <v>1.5</v>
      </c>
      <c r="V50" s="203">
        <v>0.22</v>
      </c>
      <c r="W50" s="203">
        <v>0.33</v>
      </c>
      <c r="X50" s="203">
        <v>1.59</v>
      </c>
      <c r="Y50" s="203">
        <v>0</v>
      </c>
      <c r="Z50" s="203">
        <v>2.17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23.43</v>
      </c>
      <c r="AH50" s="203">
        <v>0</v>
      </c>
      <c r="AI50" s="203">
        <v>39.14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10.54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0.1</v>
      </c>
      <c r="L51" s="203">
        <v>94.23</v>
      </c>
      <c r="M51" s="203">
        <v>0.49</v>
      </c>
      <c r="N51" s="203">
        <v>1.27</v>
      </c>
      <c r="O51" s="203">
        <v>0</v>
      </c>
      <c r="P51" s="203">
        <v>1.35</v>
      </c>
      <c r="Q51" s="203">
        <v>0.2</v>
      </c>
      <c r="R51" s="203">
        <v>0.45</v>
      </c>
      <c r="S51" s="203">
        <v>0.28000000000000003</v>
      </c>
      <c r="T51" s="203">
        <v>0</v>
      </c>
      <c r="U51" s="203">
        <v>1.5</v>
      </c>
      <c r="V51" s="203">
        <v>0.22</v>
      </c>
      <c r="W51" s="203">
        <v>0.33</v>
      </c>
      <c r="X51" s="203">
        <v>1.58</v>
      </c>
      <c r="Y51" s="203">
        <v>0</v>
      </c>
      <c r="Z51" s="203">
        <v>1.62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23.43</v>
      </c>
      <c r="AH51" s="203">
        <v>0</v>
      </c>
      <c r="AI51" s="203">
        <v>39.14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10.54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0.1</v>
      </c>
      <c r="L52" s="203">
        <v>94.23</v>
      </c>
      <c r="M52" s="203">
        <v>0.49</v>
      </c>
      <c r="N52" s="203">
        <v>1.27</v>
      </c>
      <c r="O52" s="203">
        <v>0</v>
      </c>
      <c r="P52" s="203">
        <v>1.35</v>
      </c>
      <c r="Q52" s="203">
        <v>0.2</v>
      </c>
      <c r="R52" s="203">
        <v>0.45</v>
      </c>
      <c r="S52" s="203">
        <v>0.28000000000000003</v>
      </c>
      <c r="T52" s="203">
        <v>0</v>
      </c>
      <c r="U52" s="203">
        <v>1.5</v>
      </c>
      <c r="V52" s="203">
        <v>0.22</v>
      </c>
      <c r="W52" s="203">
        <v>0.33</v>
      </c>
      <c r="X52" s="203">
        <v>1.58</v>
      </c>
      <c r="Y52" s="203">
        <v>0</v>
      </c>
      <c r="Z52" s="203">
        <v>1.62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23.43</v>
      </c>
      <c r="AH52" s="203">
        <v>0</v>
      </c>
      <c r="AI52" s="203">
        <v>39.14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0.1</v>
      </c>
      <c r="L53" s="203">
        <v>94.23</v>
      </c>
      <c r="M53" s="203">
        <v>0.49</v>
      </c>
      <c r="N53" s="203">
        <v>1.27</v>
      </c>
      <c r="O53" s="203">
        <v>0</v>
      </c>
      <c r="P53" s="203">
        <v>1.35</v>
      </c>
      <c r="Q53" s="203">
        <v>0.2</v>
      </c>
      <c r="R53" s="203">
        <v>0.45</v>
      </c>
      <c r="S53" s="203">
        <v>0.28000000000000003</v>
      </c>
      <c r="T53" s="203">
        <v>0</v>
      </c>
      <c r="U53" s="203">
        <v>1.5</v>
      </c>
      <c r="V53" s="203">
        <v>0.22</v>
      </c>
      <c r="W53" s="203">
        <v>0.33</v>
      </c>
      <c r="X53" s="203">
        <v>1.58</v>
      </c>
      <c r="Y53" s="203">
        <v>0</v>
      </c>
      <c r="Z53" s="203">
        <v>2.17</v>
      </c>
      <c r="AA53" s="203">
        <v>0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23.43</v>
      </c>
      <c r="AH53" s="203">
        <v>0</v>
      </c>
      <c r="AI53" s="203">
        <v>39.14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0.1</v>
      </c>
      <c r="L54" s="203">
        <v>94.23</v>
      </c>
      <c r="M54" s="203">
        <v>0.49</v>
      </c>
      <c r="N54" s="203">
        <v>1.27</v>
      </c>
      <c r="O54" s="203">
        <v>0</v>
      </c>
      <c r="P54" s="203">
        <v>1.35</v>
      </c>
      <c r="Q54" s="203">
        <v>0.2</v>
      </c>
      <c r="R54" s="203">
        <v>0.45</v>
      </c>
      <c r="S54" s="203">
        <v>0.28000000000000003</v>
      </c>
      <c r="T54" s="203">
        <v>0</v>
      </c>
      <c r="U54" s="203">
        <v>1.5</v>
      </c>
      <c r="V54" s="203">
        <v>0.22</v>
      </c>
      <c r="W54" s="203">
        <v>0.33</v>
      </c>
      <c r="X54" s="203">
        <v>1.58</v>
      </c>
      <c r="Y54" s="203">
        <v>0</v>
      </c>
      <c r="Z54" s="203">
        <v>2.17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23.43</v>
      </c>
      <c r="AH54" s="203">
        <v>0</v>
      </c>
      <c r="AI54" s="203">
        <v>39.14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0.1</v>
      </c>
      <c r="L55" s="203">
        <v>171.43</v>
      </c>
      <c r="M55" s="203">
        <v>0.49</v>
      </c>
      <c r="N55" s="203">
        <v>1.27</v>
      </c>
      <c r="O55" s="203">
        <v>0</v>
      </c>
      <c r="P55" s="203">
        <v>1.35</v>
      </c>
      <c r="Q55" s="203">
        <v>1.06</v>
      </c>
      <c r="R55" s="203">
        <v>0.45</v>
      </c>
      <c r="S55" s="203">
        <v>0.28000000000000003</v>
      </c>
      <c r="T55" s="203">
        <v>0</v>
      </c>
      <c r="U55" s="203">
        <v>1.5</v>
      </c>
      <c r="V55" s="203">
        <v>0.22</v>
      </c>
      <c r="W55" s="203">
        <v>0.33</v>
      </c>
      <c r="X55" s="203">
        <v>1.58</v>
      </c>
      <c r="Y55" s="203">
        <v>0</v>
      </c>
      <c r="Z55" s="203">
        <v>2.17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23.43</v>
      </c>
      <c r="AH55" s="203">
        <v>0</v>
      </c>
      <c r="AI55" s="203">
        <v>39.14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0.1</v>
      </c>
      <c r="L56" s="203">
        <v>171.43</v>
      </c>
      <c r="M56" s="203">
        <v>0.49</v>
      </c>
      <c r="N56" s="203">
        <v>1.27</v>
      </c>
      <c r="O56" s="203">
        <v>0</v>
      </c>
      <c r="P56" s="203">
        <v>1.35</v>
      </c>
      <c r="Q56" s="203">
        <v>1.06</v>
      </c>
      <c r="R56" s="203">
        <v>0.45</v>
      </c>
      <c r="S56" s="203">
        <v>0.28000000000000003</v>
      </c>
      <c r="T56" s="203">
        <v>0</v>
      </c>
      <c r="U56" s="203">
        <v>1.5</v>
      </c>
      <c r="V56" s="203">
        <v>0.22</v>
      </c>
      <c r="W56" s="203">
        <v>0.33</v>
      </c>
      <c r="X56" s="203">
        <v>1.58</v>
      </c>
      <c r="Y56" s="203">
        <v>0</v>
      </c>
      <c r="Z56" s="203">
        <v>2.17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23.43</v>
      </c>
      <c r="AH56" s="203">
        <v>0</v>
      </c>
      <c r="AI56" s="203">
        <v>39.14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0</v>
      </c>
      <c r="L57" s="203">
        <v>171.43</v>
      </c>
      <c r="M57" s="203">
        <v>0.49</v>
      </c>
      <c r="N57" s="203">
        <v>1.27</v>
      </c>
      <c r="O57" s="203">
        <v>0</v>
      </c>
      <c r="P57" s="203">
        <v>1.35</v>
      </c>
      <c r="Q57" s="203">
        <v>1.06</v>
      </c>
      <c r="R57" s="203">
        <v>0.45</v>
      </c>
      <c r="S57" s="203">
        <v>0.28000000000000003</v>
      </c>
      <c r="T57" s="203">
        <v>0</v>
      </c>
      <c r="U57" s="203">
        <v>1.5</v>
      </c>
      <c r="V57" s="203">
        <v>0.22</v>
      </c>
      <c r="W57" s="203">
        <v>0.33</v>
      </c>
      <c r="X57" s="203">
        <v>1.58</v>
      </c>
      <c r="Y57" s="203">
        <v>0</v>
      </c>
      <c r="Z57" s="203">
        <v>2.17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23.43</v>
      </c>
      <c r="AH57" s="203">
        <v>0</v>
      </c>
      <c r="AI57" s="203">
        <v>39.14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0</v>
      </c>
      <c r="L58" s="203">
        <v>132.83000000000001</v>
      </c>
      <c r="M58" s="203">
        <v>0.49</v>
      </c>
      <c r="N58" s="203">
        <v>1.27</v>
      </c>
      <c r="O58" s="203">
        <v>0</v>
      </c>
      <c r="P58" s="203">
        <v>1.35</v>
      </c>
      <c r="Q58" s="203">
        <v>1.06</v>
      </c>
      <c r="R58" s="203">
        <v>0.45</v>
      </c>
      <c r="S58" s="203">
        <v>0.28000000000000003</v>
      </c>
      <c r="T58" s="203">
        <v>0</v>
      </c>
      <c r="U58" s="203">
        <v>1.5</v>
      </c>
      <c r="V58" s="203">
        <v>0.22</v>
      </c>
      <c r="W58" s="203">
        <v>0.33</v>
      </c>
      <c r="X58" s="203">
        <v>1.58</v>
      </c>
      <c r="Y58" s="203">
        <v>0</v>
      </c>
      <c r="Z58" s="203">
        <v>2.17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23.43</v>
      </c>
      <c r="AH58" s="203">
        <v>0</v>
      </c>
      <c r="AI58" s="203">
        <v>39.14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0.1</v>
      </c>
      <c r="L59" s="203">
        <v>142.47999999999999</v>
      </c>
      <c r="M59" s="203">
        <v>0.49</v>
      </c>
      <c r="N59" s="203">
        <v>1.27</v>
      </c>
      <c r="O59" s="203">
        <v>0</v>
      </c>
      <c r="P59" s="203">
        <v>1.35</v>
      </c>
      <c r="Q59" s="203">
        <v>0.24</v>
      </c>
      <c r="R59" s="203">
        <v>0.45</v>
      </c>
      <c r="S59" s="203">
        <v>0.28000000000000003</v>
      </c>
      <c r="T59" s="203">
        <v>0</v>
      </c>
      <c r="U59" s="203">
        <v>1.5</v>
      </c>
      <c r="V59" s="203">
        <v>0.22</v>
      </c>
      <c r="W59" s="203">
        <v>0.33</v>
      </c>
      <c r="X59" s="203">
        <v>1.58</v>
      </c>
      <c r="Y59" s="203">
        <v>0</v>
      </c>
      <c r="Z59" s="203">
        <v>2.17</v>
      </c>
      <c r="AA59" s="203">
        <v>0</v>
      </c>
      <c r="AB59" s="203">
        <v>0</v>
      </c>
      <c r="AC59" s="203">
        <v>16.62</v>
      </c>
      <c r="AD59" s="203">
        <v>0</v>
      </c>
      <c r="AE59" s="203">
        <v>0</v>
      </c>
      <c r="AF59" s="203">
        <v>0</v>
      </c>
      <c r="AG59" s="203">
        <v>23.43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0.1</v>
      </c>
      <c r="L60" s="203">
        <v>113.53</v>
      </c>
      <c r="M60" s="203">
        <v>0.49</v>
      </c>
      <c r="N60" s="203">
        <v>1.27</v>
      </c>
      <c r="O60" s="203">
        <v>0</v>
      </c>
      <c r="P60" s="203">
        <v>1.35</v>
      </c>
      <c r="Q60" s="203">
        <v>0.24</v>
      </c>
      <c r="R60" s="203">
        <v>0.45</v>
      </c>
      <c r="S60" s="203">
        <v>0.28000000000000003</v>
      </c>
      <c r="T60" s="203">
        <v>0</v>
      </c>
      <c r="U60" s="203">
        <v>1.5</v>
      </c>
      <c r="V60" s="203">
        <v>0.22</v>
      </c>
      <c r="W60" s="203">
        <v>0.33</v>
      </c>
      <c r="X60" s="203">
        <v>1.58</v>
      </c>
      <c r="Y60" s="203">
        <v>0</v>
      </c>
      <c r="Z60" s="203">
        <v>2.17</v>
      </c>
      <c r="AA60" s="203">
        <v>0</v>
      </c>
      <c r="AB60" s="203">
        <v>0</v>
      </c>
      <c r="AC60" s="203">
        <v>16.62</v>
      </c>
      <c r="AD60" s="203">
        <v>0</v>
      </c>
      <c r="AE60" s="203">
        <v>0</v>
      </c>
      <c r="AF60" s="203">
        <v>0</v>
      </c>
      <c r="AG60" s="203">
        <v>23.43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0.1</v>
      </c>
      <c r="L61" s="203">
        <v>113.53</v>
      </c>
      <c r="M61" s="203">
        <v>0.49</v>
      </c>
      <c r="N61" s="203">
        <v>1.27</v>
      </c>
      <c r="O61" s="203">
        <v>0</v>
      </c>
      <c r="P61" s="203">
        <v>1.35</v>
      </c>
      <c r="Q61" s="203">
        <v>0.24</v>
      </c>
      <c r="R61" s="203">
        <v>0.45</v>
      </c>
      <c r="S61" s="203">
        <v>0.28000000000000003</v>
      </c>
      <c r="T61" s="203">
        <v>0</v>
      </c>
      <c r="U61" s="203">
        <v>1.5</v>
      </c>
      <c r="V61" s="203">
        <v>0.22</v>
      </c>
      <c r="W61" s="203">
        <v>0.33</v>
      </c>
      <c r="X61" s="203">
        <v>1.58</v>
      </c>
      <c r="Y61" s="203">
        <v>0</v>
      </c>
      <c r="Z61" s="203">
        <v>2.17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23.43</v>
      </c>
      <c r="AH61" s="203">
        <v>0</v>
      </c>
      <c r="AI61" s="203">
        <v>39.14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0.1</v>
      </c>
      <c r="L62" s="203">
        <v>123.18</v>
      </c>
      <c r="M62" s="203">
        <v>0.49</v>
      </c>
      <c r="N62" s="203">
        <v>1.27</v>
      </c>
      <c r="O62" s="203">
        <v>0</v>
      </c>
      <c r="P62" s="203">
        <v>1.35</v>
      </c>
      <c r="Q62" s="203">
        <v>0.24</v>
      </c>
      <c r="R62" s="203">
        <v>0.45</v>
      </c>
      <c r="S62" s="203">
        <v>0.28000000000000003</v>
      </c>
      <c r="T62" s="203">
        <v>0</v>
      </c>
      <c r="U62" s="203">
        <v>1.5</v>
      </c>
      <c r="V62" s="203">
        <v>0.22</v>
      </c>
      <c r="W62" s="203">
        <v>0.33</v>
      </c>
      <c r="X62" s="203">
        <v>1.58</v>
      </c>
      <c r="Y62" s="203">
        <v>0</v>
      </c>
      <c r="Z62" s="203">
        <v>2.17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23.43</v>
      </c>
      <c r="AH62" s="203">
        <v>0</v>
      </c>
      <c r="AI62" s="203">
        <v>39.14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10.79</v>
      </c>
      <c r="D63" s="203">
        <v>2.2599999999999998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0.1</v>
      </c>
      <c r="L63" s="203">
        <v>132.83000000000001</v>
      </c>
      <c r="M63" s="203">
        <v>0.49</v>
      </c>
      <c r="N63" s="203">
        <v>1.27</v>
      </c>
      <c r="O63" s="203">
        <v>0</v>
      </c>
      <c r="P63" s="203">
        <v>1.35</v>
      </c>
      <c r="Q63" s="203">
        <v>0.24</v>
      </c>
      <c r="R63" s="203">
        <v>0.45</v>
      </c>
      <c r="S63" s="203">
        <v>0.28000000000000003</v>
      </c>
      <c r="T63" s="203">
        <v>0</v>
      </c>
      <c r="U63" s="203">
        <v>1.5</v>
      </c>
      <c r="V63" s="203">
        <v>0.22</v>
      </c>
      <c r="W63" s="203">
        <v>0.33</v>
      </c>
      <c r="X63" s="203">
        <v>1.58</v>
      </c>
      <c r="Y63" s="203">
        <v>0</v>
      </c>
      <c r="Z63" s="203">
        <v>2.17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23.43</v>
      </c>
      <c r="AH63" s="203">
        <v>0</v>
      </c>
      <c r="AI63" s="203">
        <v>39.14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10.79</v>
      </c>
      <c r="D64" s="203">
        <v>2.2599999999999998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0.1</v>
      </c>
      <c r="L64" s="203">
        <v>132.83000000000001</v>
      </c>
      <c r="M64" s="203">
        <v>0.49</v>
      </c>
      <c r="N64" s="203">
        <v>1.27</v>
      </c>
      <c r="O64" s="203">
        <v>0</v>
      </c>
      <c r="P64" s="203">
        <v>1.35</v>
      </c>
      <c r="Q64" s="203">
        <v>0.24</v>
      </c>
      <c r="R64" s="203">
        <v>0.45</v>
      </c>
      <c r="S64" s="203">
        <v>0.28000000000000003</v>
      </c>
      <c r="T64" s="203">
        <v>0</v>
      </c>
      <c r="U64" s="203">
        <v>1.5</v>
      </c>
      <c r="V64" s="203">
        <v>0.22</v>
      </c>
      <c r="W64" s="203">
        <v>0.33</v>
      </c>
      <c r="X64" s="203">
        <v>1.58</v>
      </c>
      <c r="Y64" s="203">
        <v>0</v>
      </c>
      <c r="Z64" s="203">
        <v>2.17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23.43</v>
      </c>
      <c r="AH64" s="203">
        <v>0</v>
      </c>
      <c r="AI64" s="203">
        <v>39.14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10.79</v>
      </c>
      <c r="D65" s="203">
        <v>2.2599999999999998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0.1</v>
      </c>
      <c r="L65" s="203">
        <v>132.83000000000001</v>
      </c>
      <c r="M65" s="203">
        <v>0.49</v>
      </c>
      <c r="N65" s="203">
        <v>1.27</v>
      </c>
      <c r="O65" s="203">
        <v>0</v>
      </c>
      <c r="P65" s="203">
        <v>1.35</v>
      </c>
      <c r="Q65" s="203">
        <v>0.24</v>
      </c>
      <c r="R65" s="203">
        <v>0.45</v>
      </c>
      <c r="S65" s="203">
        <v>0.28000000000000003</v>
      </c>
      <c r="T65" s="203">
        <v>0</v>
      </c>
      <c r="U65" s="203">
        <v>1.5</v>
      </c>
      <c r="V65" s="203">
        <v>0.22</v>
      </c>
      <c r="W65" s="203">
        <v>0.33</v>
      </c>
      <c r="X65" s="203">
        <v>1.59</v>
      </c>
      <c r="Y65" s="203">
        <v>0</v>
      </c>
      <c r="Z65" s="203">
        <v>2.17</v>
      </c>
      <c r="AA65" s="203">
        <v>0.73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23.43</v>
      </c>
      <c r="AH65" s="203">
        <v>0</v>
      </c>
      <c r="AI65" s="203">
        <v>39.14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10.79</v>
      </c>
      <c r="D66" s="203">
        <v>2.2599999999999998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0.1</v>
      </c>
      <c r="L66" s="203">
        <v>132.83000000000001</v>
      </c>
      <c r="M66" s="203">
        <v>0.49</v>
      </c>
      <c r="N66" s="203">
        <v>1.27</v>
      </c>
      <c r="O66" s="203">
        <v>0</v>
      </c>
      <c r="P66" s="203">
        <v>1.35</v>
      </c>
      <c r="Q66" s="203">
        <v>0.24</v>
      </c>
      <c r="R66" s="203">
        <v>0.45</v>
      </c>
      <c r="S66" s="203">
        <v>0.28000000000000003</v>
      </c>
      <c r="T66" s="203">
        <v>0</v>
      </c>
      <c r="U66" s="203">
        <v>1.5</v>
      </c>
      <c r="V66" s="203">
        <v>0.22</v>
      </c>
      <c r="W66" s="203">
        <v>0.33</v>
      </c>
      <c r="X66" s="203">
        <v>1.59</v>
      </c>
      <c r="Y66" s="203">
        <v>0</v>
      </c>
      <c r="Z66" s="203">
        <v>2.17</v>
      </c>
      <c r="AA66" s="203">
        <v>0.73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23.43</v>
      </c>
      <c r="AH66" s="203">
        <v>0</v>
      </c>
      <c r="AI66" s="203">
        <v>39.14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10.79</v>
      </c>
      <c r="D67" s="203">
        <v>2.2599999999999998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0.84</v>
      </c>
      <c r="K67" s="203">
        <v>0.1</v>
      </c>
      <c r="L67" s="203">
        <v>171.43</v>
      </c>
      <c r="M67" s="203">
        <v>0.49</v>
      </c>
      <c r="N67" s="203">
        <v>1.27</v>
      </c>
      <c r="O67" s="203">
        <v>0</v>
      </c>
      <c r="P67" s="203">
        <v>1.38</v>
      </c>
      <c r="Q67" s="203">
        <v>0.24</v>
      </c>
      <c r="R67" s="203">
        <v>0.45</v>
      </c>
      <c r="S67" s="203">
        <v>0.28000000000000003</v>
      </c>
      <c r="T67" s="203">
        <v>0</v>
      </c>
      <c r="U67" s="203">
        <v>1.5</v>
      </c>
      <c r="V67" s="203">
        <v>0.22</v>
      </c>
      <c r="W67" s="203">
        <v>0.33</v>
      </c>
      <c r="X67" s="203">
        <v>1.59</v>
      </c>
      <c r="Y67" s="203">
        <v>0</v>
      </c>
      <c r="Z67" s="203">
        <v>2.17</v>
      </c>
      <c r="AA67" s="203">
        <v>0.73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23.43</v>
      </c>
      <c r="AH67" s="203">
        <v>0</v>
      </c>
      <c r="AI67" s="203">
        <v>39.14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10.79</v>
      </c>
      <c r="D68" s="203">
        <v>2.2599999999999998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0.84</v>
      </c>
      <c r="K68" s="203">
        <v>0.1</v>
      </c>
      <c r="L68" s="203">
        <v>171.43</v>
      </c>
      <c r="M68" s="203">
        <v>0.49</v>
      </c>
      <c r="N68" s="203">
        <v>1.27</v>
      </c>
      <c r="O68" s="203">
        <v>0</v>
      </c>
      <c r="P68" s="203">
        <v>1.39</v>
      </c>
      <c r="Q68" s="203">
        <v>0.23</v>
      </c>
      <c r="R68" s="203">
        <v>0.45</v>
      </c>
      <c r="S68" s="203">
        <v>0.28000000000000003</v>
      </c>
      <c r="T68" s="203">
        <v>0</v>
      </c>
      <c r="U68" s="203">
        <v>1.5</v>
      </c>
      <c r="V68" s="203">
        <v>0.22</v>
      </c>
      <c r="W68" s="203">
        <v>0.33</v>
      </c>
      <c r="X68" s="203">
        <v>1.59</v>
      </c>
      <c r="Y68" s="203">
        <v>0</v>
      </c>
      <c r="Z68" s="203">
        <v>2.17</v>
      </c>
      <c r="AA68" s="203">
        <v>0.73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23.43</v>
      </c>
      <c r="AH68" s="203">
        <v>0</v>
      </c>
      <c r="AI68" s="203">
        <v>39.14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10.79</v>
      </c>
      <c r="D69" s="203">
        <v>2.2599999999999998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0.67</v>
      </c>
      <c r="K69" s="203">
        <v>0.1</v>
      </c>
      <c r="L69" s="203">
        <v>16.14</v>
      </c>
      <c r="M69" s="203">
        <v>0.49</v>
      </c>
      <c r="N69" s="203">
        <v>1.27</v>
      </c>
      <c r="O69" s="203">
        <v>0</v>
      </c>
      <c r="P69" s="203">
        <v>3.09</v>
      </c>
      <c r="Q69" s="203">
        <v>0.23</v>
      </c>
      <c r="R69" s="203">
        <v>0.45</v>
      </c>
      <c r="S69" s="203">
        <v>0.28000000000000003</v>
      </c>
      <c r="T69" s="203">
        <v>0</v>
      </c>
      <c r="U69" s="203">
        <v>1.5</v>
      </c>
      <c r="V69" s="203">
        <v>0.22</v>
      </c>
      <c r="W69" s="203">
        <v>0.33</v>
      </c>
      <c r="X69" s="203">
        <v>1.59</v>
      </c>
      <c r="Y69" s="203">
        <v>0</v>
      </c>
      <c r="Z69" s="203">
        <v>2.17</v>
      </c>
      <c r="AA69" s="203">
        <v>0.73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23.43</v>
      </c>
      <c r="AH69" s="203">
        <v>0</v>
      </c>
      <c r="AI69" s="203">
        <v>39.14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10.79</v>
      </c>
      <c r="D70" s="203">
        <v>2.2599999999999998</v>
      </c>
      <c r="E70" s="203">
        <v>0</v>
      </c>
      <c r="F70" s="203">
        <v>16.32</v>
      </c>
      <c r="G70" s="203">
        <v>5</v>
      </c>
      <c r="H70" s="203">
        <v>0</v>
      </c>
      <c r="I70" s="203">
        <v>17.149999999999999</v>
      </c>
      <c r="J70" s="203">
        <v>0.67</v>
      </c>
      <c r="K70" s="203">
        <v>0.1</v>
      </c>
      <c r="L70" s="203">
        <v>16.14</v>
      </c>
      <c r="M70" s="203">
        <v>0.49</v>
      </c>
      <c r="N70" s="203">
        <v>1.27</v>
      </c>
      <c r="O70" s="203">
        <v>0</v>
      </c>
      <c r="P70" s="203">
        <v>3.55</v>
      </c>
      <c r="Q70" s="203">
        <v>0.23</v>
      </c>
      <c r="R70" s="203">
        <v>0.45</v>
      </c>
      <c r="S70" s="203">
        <v>0.28000000000000003</v>
      </c>
      <c r="T70" s="203">
        <v>0</v>
      </c>
      <c r="U70" s="203">
        <v>1.5</v>
      </c>
      <c r="V70" s="203">
        <v>0.22</v>
      </c>
      <c r="W70" s="203">
        <v>0.33</v>
      </c>
      <c r="X70" s="203">
        <v>1.59</v>
      </c>
      <c r="Y70" s="203">
        <v>0</v>
      </c>
      <c r="Z70" s="203">
        <v>2.17</v>
      </c>
      <c r="AA70" s="203">
        <v>0.73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23.43</v>
      </c>
      <c r="AH70" s="203">
        <v>0</v>
      </c>
      <c r="AI70" s="203">
        <v>39.14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10.86</v>
      </c>
      <c r="D71" s="203">
        <v>2.12</v>
      </c>
      <c r="E71" s="203">
        <v>0</v>
      </c>
      <c r="F71" s="203">
        <v>16.32</v>
      </c>
      <c r="G71" s="203">
        <v>5</v>
      </c>
      <c r="H71" s="203">
        <v>0</v>
      </c>
      <c r="I71" s="203">
        <v>17.149999999999999</v>
      </c>
      <c r="J71" s="203">
        <v>0.67</v>
      </c>
      <c r="K71" s="203">
        <v>0.1</v>
      </c>
      <c r="L71" s="203">
        <v>16.14</v>
      </c>
      <c r="M71" s="203">
        <v>0.49</v>
      </c>
      <c r="N71" s="203">
        <v>1.27</v>
      </c>
      <c r="O71" s="203">
        <v>0</v>
      </c>
      <c r="P71" s="203">
        <v>4.7</v>
      </c>
      <c r="Q71" s="203">
        <v>0.23</v>
      </c>
      <c r="R71" s="203">
        <v>0.45</v>
      </c>
      <c r="S71" s="203">
        <v>0.28000000000000003</v>
      </c>
      <c r="T71" s="203">
        <v>0</v>
      </c>
      <c r="U71" s="203">
        <v>1.5</v>
      </c>
      <c r="V71" s="203">
        <v>0.22</v>
      </c>
      <c r="W71" s="203">
        <v>0.33</v>
      </c>
      <c r="X71" s="203">
        <v>1.59</v>
      </c>
      <c r="Y71" s="203">
        <v>0</v>
      </c>
      <c r="Z71" s="203">
        <v>2.17</v>
      </c>
      <c r="AA71" s="203">
        <v>0.73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23.43</v>
      </c>
      <c r="AH71" s="203">
        <v>0</v>
      </c>
      <c r="AI71" s="203">
        <v>39.14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10.86</v>
      </c>
      <c r="D72" s="203">
        <v>2.2599999999999998</v>
      </c>
      <c r="E72" s="203">
        <v>0</v>
      </c>
      <c r="F72" s="203">
        <v>16.32</v>
      </c>
      <c r="G72" s="203">
        <v>5</v>
      </c>
      <c r="H72" s="203">
        <v>0</v>
      </c>
      <c r="I72" s="203">
        <v>17.149999999999999</v>
      </c>
      <c r="J72" s="203">
        <v>0.67</v>
      </c>
      <c r="K72" s="203">
        <v>0.1</v>
      </c>
      <c r="L72" s="203">
        <v>16.14</v>
      </c>
      <c r="M72" s="203">
        <v>0.49</v>
      </c>
      <c r="N72" s="203">
        <v>1.27</v>
      </c>
      <c r="O72" s="203">
        <v>0</v>
      </c>
      <c r="P72" s="203">
        <v>5.16</v>
      </c>
      <c r="Q72" s="203">
        <v>0.23</v>
      </c>
      <c r="R72" s="203">
        <v>0.45</v>
      </c>
      <c r="S72" s="203">
        <v>0.28000000000000003</v>
      </c>
      <c r="T72" s="203">
        <v>0</v>
      </c>
      <c r="U72" s="203">
        <v>1.5</v>
      </c>
      <c r="V72" s="203">
        <v>0.22</v>
      </c>
      <c r="W72" s="203">
        <v>0.33</v>
      </c>
      <c r="X72" s="203">
        <v>1.59</v>
      </c>
      <c r="Y72" s="203">
        <v>0</v>
      </c>
      <c r="Z72" s="203">
        <v>2.17</v>
      </c>
      <c r="AA72" s="203">
        <v>0.73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23.43</v>
      </c>
      <c r="AH72" s="203">
        <v>0</v>
      </c>
      <c r="AI72" s="203">
        <v>39.14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10.86</v>
      </c>
      <c r="D73" s="203">
        <v>2.2599999999999998</v>
      </c>
      <c r="E73" s="203">
        <v>0</v>
      </c>
      <c r="F73" s="203">
        <v>16.32</v>
      </c>
      <c r="G73" s="203">
        <v>0.17</v>
      </c>
      <c r="H73" s="203">
        <v>0</v>
      </c>
      <c r="I73" s="203">
        <v>17.149999999999999</v>
      </c>
      <c r="J73" s="203">
        <v>0.67</v>
      </c>
      <c r="K73" s="203">
        <v>0.1</v>
      </c>
      <c r="L73" s="203">
        <v>16.13</v>
      </c>
      <c r="M73" s="203">
        <v>0.49</v>
      </c>
      <c r="N73" s="203">
        <v>1.27</v>
      </c>
      <c r="O73" s="203">
        <v>0</v>
      </c>
      <c r="P73" s="203">
        <v>5.56</v>
      </c>
      <c r="Q73" s="203">
        <v>0.23</v>
      </c>
      <c r="R73" s="203">
        <v>0.45</v>
      </c>
      <c r="S73" s="203">
        <v>0.28000000000000003</v>
      </c>
      <c r="T73" s="203">
        <v>0</v>
      </c>
      <c r="U73" s="203">
        <v>1.5</v>
      </c>
      <c r="V73" s="203">
        <v>0.22</v>
      </c>
      <c r="W73" s="203">
        <v>0.33</v>
      </c>
      <c r="X73" s="203">
        <v>1.59</v>
      </c>
      <c r="Y73" s="203">
        <v>0</v>
      </c>
      <c r="Z73" s="203">
        <v>2.17</v>
      </c>
      <c r="AA73" s="203">
        <v>0.73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23.43</v>
      </c>
      <c r="AH73" s="203">
        <v>0</v>
      </c>
      <c r="AI73" s="203">
        <v>39.14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10.86</v>
      </c>
      <c r="D74" s="203">
        <v>2.2599999999999998</v>
      </c>
      <c r="E74" s="203">
        <v>0</v>
      </c>
      <c r="F74" s="203">
        <v>16.32</v>
      </c>
      <c r="G74" s="203">
        <v>0.17</v>
      </c>
      <c r="H74" s="203">
        <v>0</v>
      </c>
      <c r="I74" s="203">
        <v>17.149999999999999</v>
      </c>
      <c r="J74" s="203">
        <v>0.67</v>
      </c>
      <c r="K74" s="203">
        <v>0.1</v>
      </c>
      <c r="L74" s="203">
        <v>16.13</v>
      </c>
      <c r="M74" s="203">
        <v>0.49</v>
      </c>
      <c r="N74" s="203">
        <v>1.27</v>
      </c>
      <c r="O74" s="203">
        <v>0</v>
      </c>
      <c r="P74" s="203">
        <v>5.56</v>
      </c>
      <c r="Q74" s="203">
        <v>0.23</v>
      </c>
      <c r="R74" s="203">
        <v>0.45</v>
      </c>
      <c r="S74" s="203">
        <v>0.28000000000000003</v>
      </c>
      <c r="T74" s="203">
        <v>0</v>
      </c>
      <c r="U74" s="203">
        <v>1.5</v>
      </c>
      <c r="V74" s="203">
        <v>0.22</v>
      </c>
      <c r="W74" s="203">
        <v>0.33</v>
      </c>
      <c r="X74" s="203">
        <v>1.59</v>
      </c>
      <c r="Y74" s="203">
        <v>0</v>
      </c>
      <c r="Z74" s="203">
        <v>2.17</v>
      </c>
      <c r="AA74" s="203">
        <v>0.73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23.43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10.86</v>
      </c>
      <c r="D75" s="203">
        <v>2.2599999999999998</v>
      </c>
      <c r="E75" s="203">
        <v>0</v>
      </c>
      <c r="F75" s="203">
        <v>16.32</v>
      </c>
      <c r="G75" s="203">
        <v>5</v>
      </c>
      <c r="H75" s="203">
        <v>0</v>
      </c>
      <c r="I75" s="203">
        <v>17.149999999999999</v>
      </c>
      <c r="J75" s="203">
        <v>0.67</v>
      </c>
      <c r="K75" s="203">
        <v>0.1</v>
      </c>
      <c r="L75" s="203">
        <v>16.13</v>
      </c>
      <c r="M75" s="203">
        <v>0.49</v>
      </c>
      <c r="N75" s="203">
        <v>1.27</v>
      </c>
      <c r="O75" s="203">
        <v>0</v>
      </c>
      <c r="P75" s="203">
        <v>1.5</v>
      </c>
      <c r="Q75" s="203">
        <v>0.23</v>
      </c>
      <c r="R75" s="203">
        <v>0.45</v>
      </c>
      <c r="S75" s="203">
        <v>0.28000000000000003</v>
      </c>
      <c r="T75" s="203">
        <v>0</v>
      </c>
      <c r="U75" s="203">
        <v>1.5</v>
      </c>
      <c r="V75" s="203">
        <v>0.22</v>
      </c>
      <c r="W75" s="203">
        <v>0.33</v>
      </c>
      <c r="X75" s="203">
        <v>1.59</v>
      </c>
      <c r="Y75" s="203">
        <v>0</v>
      </c>
      <c r="Z75" s="203">
        <v>1.33</v>
      </c>
      <c r="AA75" s="203">
        <v>0.73</v>
      </c>
      <c r="AB75" s="203">
        <v>0</v>
      </c>
      <c r="AC75" s="203">
        <v>15.73</v>
      </c>
      <c r="AD75" s="203">
        <v>0</v>
      </c>
      <c r="AE75" s="203">
        <v>0</v>
      </c>
      <c r="AF75" s="203">
        <v>0</v>
      </c>
      <c r="AG75" s="203">
        <v>23.43</v>
      </c>
      <c r="AH75" s="203">
        <v>0</v>
      </c>
      <c r="AI75" s="203">
        <v>39.14</v>
      </c>
      <c r="AJ75" s="203">
        <v>0</v>
      </c>
      <c r="AK75" s="203">
        <v>2.1800000000000002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10.86</v>
      </c>
      <c r="D76" s="203">
        <v>2.2599999999999998</v>
      </c>
      <c r="E76" s="203">
        <v>0</v>
      </c>
      <c r="F76" s="203">
        <v>16.32</v>
      </c>
      <c r="G76" s="203">
        <v>5</v>
      </c>
      <c r="H76" s="203">
        <v>0</v>
      </c>
      <c r="I76" s="203">
        <v>17.149999999999999</v>
      </c>
      <c r="J76" s="203">
        <v>0.67</v>
      </c>
      <c r="K76" s="203">
        <v>0.1</v>
      </c>
      <c r="L76" s="203">
        <v>16.13</v>
      </c>
      <c r="M76" s="203">
        <v>0.49</v>
      </c>
      <c r="N76" s="203">
        <v>1.27</v>
      </c>
      <c r="O76" s="203">
        <v>0</v>
      </c>
      <c r="P76" s="203">
        <v>1.5</v>
      </c>
      <c r="Q76" s="203">
        <v>0.23</v>
      </c>
      <c r="R76" s="203">
        <v>0.45</v>
      </c>
      <c r="S76" s="203">
        <v>0.28000000000000003</v>
      </c>
      <c r="T76" s="203">
        <v>0</v>
      </c>
      <c r="U76" s="203">
        <v>1.5</v>
      </c>
      <c r="V76" s="203">
        <v>0.22</v>
      </c>
      <c r="W76" s="203">
        <v>0.33</v>
      </c>
      <c r="X76" s="203">
        <v>1.59</v>
      </c>
      <c r="Y76" s="203">
        <v>0</v>
      </c>
      <c r="Z76" s="203">
        <v>1.33</v>
      </c>
      <c r="AA76" s="203">
        <v>0.73</v>
      </c>
      <c r="AB76" s="203">
        <v>0</v>
      </c>
      <c r="AC76" s="203">
        <v>15.73</v>
      </c>
      <c r="AD76" s="203">
        <v>0</v>
      </c>
      <c r="AE76" s="203">
        <v>0</v>
      </c>
      <c r="AF76" s="203">
        <v>0</v>
      </c>
      <c r="AG76" s="203">
        <v>23.43</v>
      </c>
      <c r="AH76" s="203">
        <v>0</v>
      </c>
      <c r="AI76" s="203">
        <v>39.14</v>
      </c>
      <c r="AJ76" s="203">
        <v>0</v>
      </c>
      <c r="AK76" s="203">
        <v>2.1800000000000002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3.24</v>
      </c>
      <c r="D77" s="203">
        <v>2.2599999999999998</v>
      </c>
      <c r="E77" s="203">
        <v>0</v>
      </c>
      <c r="F77" s="203">
        <v>16.32</v>
      </c>
      <c r="G77" s="203">
        <v>5</v>
      </c>
      <c r="H77" s="203">
        <v>0</v>
      </c>
      <c r="I77" s="203">
        <v>17.149999999999999</v>
      </c>
      <c r="J77" s="203">
        <v>0.67</v>
      </c>
      <c r="K77" s="203">
        <v>0.1</v>
      </c>
      <c r="L77" s="203">
        <v>-8.2899999999999991</v>
      </c>
      <c r="M77" s="203">
        <v>0.49</v>
      </c>
      <c r="N77" s="203">
        <v>1.27</v>
      </c>
      <c r="O77" s="203">
        <v>0</v>
      </c>
      <c r="P77" s="203">
        <v>1.5</v>
      </c>
      <c r="Q77" s="203">
        <v>0.23</v>
      </c>
      <c r="R77" s="203">
        <v>0.45</v>
      </c>
      <c r="S77" s="203">
        <v>0.28000000000000003</v>
      </c>
      <c r="T77" s="203">
        <v>0</v>
      </c>
      <c r="U77" s="203">
        <v>1.5</v>
      </c>
      <c r="V77" s="203">
        <v>0.22</v>
      </c>
      <c r="W77" s="203">
        <v>0.33</v>
      </c>
      <c r="X77" s="203">
        <v>1.59</v>
      </c>
      <c r="Y77" s="203">
        <v>0</v>
      </c>
      <c r="Z77" s="203">
        <v>1.33</v>
      </c>
      <c r="AA77" s="203">
        <v>0.73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23.43</v>
      </c>
      <c r="AH77" s="203">
        <v>0</v>
      </c>
      <c r="AI77" s="203">
        <v>39.14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5.26</v>
      </c>
      <c r="D78" s="203">
        <v>2.2599999999999998</v>
      </c>
      <c r="E78" s="203">
        <v>0</v>
      </c>
      <c r="F78" s="203">
        <v>16.32</v>
      </c>
      <c r="G78" s="203">
        <v>5</v>
      </c>
      <c r="H78" s="203">
        <v>0</v>
      </c>
      <c r="I78" s="203">
        <v>17.149999999999999</v>
      </c>
      <c r="J78" s="203">
        <v>0.67</v>
      </c>
      <c r="K78" s="203">
        <v>0.1</v>
      </c>
      <c r="L78" s="203">
        <v>-8.2899999999999991</v>
      </c>
      <c r="M78" s="203">
        <v>0.49</v>
      </c>
      <c r="N78" s="203">
        <v>1.27</v>
      </c>
      <c r="O78" s="203">
        <v>0</v>
      </c>
      <c r="P78" s="203">
        <v>1.5</v>
      </c>
      <c r="Q78" s="203">
        <v>0.23</v>
      </c>
      <c r="R78" s="203">
        <v>0.45</v>
      </c>
      <c r="S78" s="203">
        <v>0.28000000000000003</v>
      </c>
      <c r="T78" s="203">
        <v>0</v>
      </c>
      <c r="U78" s="203">
        <v>1.5</v>
      </c>
      <c r="V78" s="203">
        <v>0.22</v>
      </c>
      <c r="W78" s="203">
        <v>0.33</v>
      </c>
      <c r="X78" s="203">
        <v>1.59</v>
      </c>
      <c r="Y78" s="203">
        <v>0</v>
      </c>
      <c r="Z78" s="203">
        <v>1.33</v>
      </c>
      <c r="AA78" s="203">
        <v>0.73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23.43</v>
      </c>
      <c r="AH78" s="203">
        <v>0</v>
      </c>
      <c r="AI78" s="203">
        <v>39.14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5.26</v>
      </c>
      <c r="D79" s="203">
        <v>2.2599999999999998</v>
      </c>
      <c r="E79" s="203">
        <v>0</v>
      </c>
      <c r="F79" s="203">
        <v>16.32</v>
      </c>
      <c r="G79" s="203">
        <v>5</v>
      </c>
      <c r="H79" s="203">
        <v>0</v>
      </c>
      <c r="I79" s="203">
        <v>17.149999999999999</v>
      </c>
      <c r="J79" s="203">
        <v>0.67</v>
      </c>
      <c r="K79" s="203">
        <v>0.1</v>
      </c>
      <c r="L79" s="203">
        <v>16.13</v>
      </c>
      <c r="M79" s="203">
        <v>0.49</v>
      </c>
      <c r="N79" s="203">
        <v>1.27</v>
      </c>
      <c r="O79" s="203">
        <v>0</v>
      </c>
      <c r="P79" s="203">
        <v>1.5</v>
      </c>
      <c r="Q79" s="203">
        <v>0.23</v>
      </c>
      <c r="R79" s="203">
        <v>0.45</v>
      </c>
      <c r="S79" s="203">
        <v>0.28000000000000003</v>
      </c>
      <c r="T79" s="203">
        <v>0</v>
      </c>
      <c r="U79" s="203">
        <v>1.5</v>
      </c>
      <c r="V79" s="203">
        <v>0.22</v>
      </c>
      <c r="W79" s="203">
        <v>0.33</v>
      </c>
      <c r="X79" s="203">
        <v>1.59</v>
      </c>
      <c r="Y79" s="203">
        <v>0</v>
      </c>
      <c r="Z79" s="203">
        <v>1.33</v>
      </c>
      <c r="AA79" s="203">
        <v>0.73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23.43</v>
      </c>
      <c r="AH79" s="203">
        <v>0</v>
      </c>
      <c r="AI79" s="203">
        <v>39.14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7.29</v>
      </c>
      <c r="D80" s="203">
        <v>2.2599999999999998</v>
      </c>
      <c r="E80" s="203">
        <v>0</v>
      </c>
      <c r="F80" s="203">
        <v>15.33</v>
      </c>
      <c r="G80" s="203">
        <v>6</v>
      </c>
      <c r="H80" s="203">
        <v>0</v>
      </c>
      <c r="I80" s="203">
        <v>17.149999999999999</v>
      </c>
      <c r="J80" s="203">
        <v>0.67</v>
      </c>
      <c r="K80" s="203">
        <v>0.1</v>
      </c>
      <c r="L80" s="203">
        <v>16.13</v>
      </c>
      <c r="M80" s="203">
        <v>0.49</v>
      </c>
      <c r="N80" s="203">
        <v>1.27</v>
      </c>
      <c r="O80" s="203">
        <v>0</v>
      </c>
      <c r="P80" s="203">
        <v>1.5</v>
      </c>
      <c r="Q80" s="203">
        <v>0.23</v>
      </c>
      <c r="R80" s="203">
        <v>0.45</v>
      </c>
      <c r="S80" s="203">
        <v>0.28000000000000003</v>
      </c>
      <c r="T80" s="203">
        <v>0</v>
      </c>
      <c r="U80" s="203">
        <v>1.5</v>
      </c>
      <c r="V80" s="203">
        <v>0.22</v>
      </c>
      <c r="W80" s="203">
        <v>0.33</v>
      </c>
      <c r="X80" s="203">
        <v>1.59</v>
      </c>
      <c r="Y80" s="203">
        <v>0</v>
      </c>
      <c r="Z80" s="203">
        <v>1.33</v>
      </c>
      <c r="AA80" s="203">
        <v>0.73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23.43</v>
      </c>
      <c r="AH80" s="203">
        <v>0</v>
      </c>
      <c r="AI80" s="203">
        <v>39.14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7.29</v>
      </c>
      <c r="D81" s="203">
        <v>2.2599999999999998</v>
      </c>
      <c r="E81" s="203">
        <v>0</v>
      </c>
      <c r="F81" s="203">
        <v>14.66</v>
      </c>
      <c r="G81" s="203">
        <v>6.66</v>
      </c>
      <c r="H81" s="203">
        <v>0</v>
      </c>
      <c r="I81" s="203">
        <v>17.149999999999999</v>
      </c>
      <c r="J81" s="203">
        <v>0.67</v>
      </c>
      <c r="K81" s="203">
        <v>0.1</v>
      </c>
      <c r="L81" s="203">
        <v>16.13</v>
      </c>
      <c r="M81" s="203">
        <v>0.49</v>
      </c>
      <c r="N81" s="203">
        <v>1.27</v>
      </c>
      <c r="O81" s="203">
        <v>0</v>
      </c>
      <c r="P81" s="203">
        <v>1.5</v>
      </c>
      <c r="Q81" s="203">
        <v>0.23</v>
      </c>
      <c r="R81" s="203">
        <v>0.45</v>
      </c>
      <c r="S81" s="203">
        <v>0.28000000000000003</v>
      </c>
      <c r="T81" s="203">
        <v>0</v>
      </c>
      <c r="U81" s="203">
        <v>1.5</v>
      </c>
      <c r="V81" s="203">
        <v>0.22</v>
      </c>
      <c r="W81" s="203">
        <v>0.33</v>
      </c>
      <c r="X81" s="203">
        <v>1.59</v>
      </c>
      <c r="Y81" s="203">
        <v>0</v>
      </c>
      <c r="Z81" s="203">
        <v>1.33</v>
      </c>
      <c r="AA81" s="203">
        <v>0.73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23.43</v>
      </c>
      <c r="AH81" s="203">
        <v>0</v>
      </c>
      <c r="AI81" s="203">
        <v>39.14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7.29</v>
      </c>
      <c r="D82" s="203">
        <v>2.2599999999999998</v>
      </c>
      <c r="E82" s="203">
        <v>0</v>
      </c>
      <c r="F82" s="203">
        <v>14.66</v>
      </c>
      <c r="G82" s="203">
        <v>6.66</v>
      </c>
      <c r="H82" s="203">
        <v>0</v>
      </c>
      <c r="I82" s="203">
        <v>17.149999999999999</v>
      </c>
      <c r="J82" s="203">
        <v>0.67</v>
      </c>
      <c r="K82" s="203">
        <v>0.1</v>
      </c>
      <c r="L82" s="203">
        <v>16.13</v>
      </c>
      <c r="M82" s="203">
        <v>0.49</v>
      </c>
      <c r="N82" s="203">
        <v>1.27</v>
      </c>
      <c r="O82" s="203">
        <v>0</v>
      </c>
      <c r="P82" s="203">
        <v>1.5</v>
      </c>
      <c r="Q82" s="203">
        <v>0.23</v>
      </c>
      <c r="R82" s="203">
        <v>0.45</v>
      </c>
      <c r="S82" s="203">
        <v>0.28000000000000003</v>
      </c>
      <c r="T82" s="203">
        <v>0</v>
      </c>
      <c r="U82" s="203">
        <v>1.5</v>
      </c>
      <c r="V82" s="203">
        <v>0.22</v>
      </c>
      <c r="W82" s="203">
        <v>0.33</v>
      </c>
      <c r="X82" s="203">
        <v>1.59</v>
      </c>
      <c r="Y82" s="203">
        <v>0</v>
      </c>
      <c r="Z82" s="203">
        <v>1.33</v>
      </c>
      <c r="AA82" s="203">
        <v>0.73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23.43</v>
      </c>
      <c r="AH82" s="203">
        <v>0</v>
      </c>
      <c r="AI82" s="203">
        <v>39.14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7.29</v>
      </c>
      <c r="D83" s="203">
        <v>2.2599999999999998</v>
      </c>
      <c r="E83" s="203">
        <v>0</v>
      </c>
      <c r="F83" s="203">
        <v>14.66</v>
      </c>
      <c r="G83" s="203">
        <v>6.66</v>
      </c>
      <c r="H83" s="203">
        <v>0</v>
      </c>
      <c r="I83" s="203">
        <v>17.149999999999999</v>
      </c>
      <c r="J83" s="203">
        <v>0.67</v>
      </c>
      <c r="K83" s="203">
        <v>0.1</v>
      </c>
      <c r="L83" s="203">
        <v>16.13</v>
      </c>
      <c r="M83" s="203">
        <v>0.49</v>
      </c>
      <c r="N83" s="203">
        <v>1.27</v>
      </c>
      <c r="O83" s="203">
        <v>0</v>
      </c>
      <c r="P83" s="203">
        <v>1.5</v>
      </c>
      <c r="Q83" s="203">
        <v>0.23</v>
      </c>
      <c r="R83" s="203">
        <v>0.45</v>
      </c>
      <c r="S83" s="203">
        <v>0.28000000000000003</v>
      </c>
      <c r="T83" s="203">
        <v>0</v>
      </c>
      <c r="U83" s="203">
        <v>1.5</v>
      </c>
      <c r="V83" s="203">
        <v>0.22</v>
      </c>
      <c r="W83" s="203">
        <v>0.33</v>
      </c>
      <c r="X83" s="203">
        <v>1.59</v>
      </c>
      <c r="Y83" s="203">
        <v>0</v>
      </c>
      <c r="Z83" s="203">
        <v>1.33</v>
      </c>
      <c r="AA83" s="203">
        <v>0.73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23.43</v>
      </c>
      <c r="AH83" s="203">
        <v>0</v>
      </c>
      <c r="AI83" s="203">
        <v>39.14</v>
      </c>
      <c r="AJ83" s="203">
        <v>0</v>
      </c>
      <c r="AK83" s="203">
        <v>2.1800000000000002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9.32</v>
      </c>
      <c r="D84" s="203">
        <v>2.2599999999999998</v>
      </c>
      <c r="E84" s="203">
        <v>0</v>
      </c>
      <c r="F84" s="203">
        <v>14.66</v>
      </c>
      <c r="G84" s="203">
        <v>6.66</v>
      </c>
      <c r="H84" s="203">
        <v>0</v>
      </c>
      <c r="I84" s="203">
        <v>17.149999999999999</v>
      </c>
      <c r="J84" s="203">
        <v>0.67</v>
      </c>
      <c r="K84" s="203">
        <v>0.1</v>
      </c>
      <c r="L84" s="203">
        <v>16.13</v>
      </c>
      <c r="M84" s="203">
        <v>0.49</v>
      </c>
      <c r="N84" s="203">
        <v>1.27</v>
      </c>
      <c r="O84" s="203">
        <v>0</v>
      </c>
      <c r="P84" s="203">
        <v>1.5</v>
      </c>
      <c r="Q84" s="203">
        <v>0.23</v>
      </c>
      <c r="R84" s="203">
        <v>0.45</v>
      </c>
      <c r="S84" s="203">
        <v>0.28000000000000003</v>
      </c>
      <c r="T84" s="203">
        <v>0</v>
      </c>
      <c r="U84" s="203">
        <v>1.5</v>
      </c>
      <c r="V84" s="203">
        <v>0.22</v>
      </c>
      <c r="W84" s="203">
        <v>0.33</v>
      </c>
      <c r="X84" s="203">
        <v>1.59</v>
      </c>
      <c r="Y84" s="203">
        <v>0</v>
      </c>
      <c r="Z84" s="203">
        <v>1.33</v>
      </c>
      <c r="AA84" s="203">
        <v>0.73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23.43</v>
      </c>
      <c r="AH84" s="203">
        <v>0</v>
      </c>
      <c r="AI84" s="203">
        <v>39.14</v>
      </c>
      <c r="AJ84" s="203">
        <v>0</v>
      </c>
      <c r="AK84" s="203">
        <v>2.1800000000000002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9.32</v>
      </c>
      <c r="D85" s="203">
        <v>2.2599999999999998</v>
      </c>
      <c r="E85" s="203">
        <v>0</v>
      </c>
      <c r="F85" s="203">
        <v>14.66</v>
      </c>
      <c r="G85" s="203">
        <v>6.66</v>
      </c>
      <c r="H85" s="203">
        <v>0</v>
      </c>
      <c r="I85" s="203">
        <v>17.149999999999999</v>
      </c>
      <c r="J85" s="203">
        <v>0.67</v>
      </c>
      <c r="K85" s="203">
        <v>0.1</v>
      </c>
      <c r="L85" s="203">
        <v>16.13</v>
      </c>
      <c r="M85" s="203">
        <v>0.49</v>
      </c>
      <c r="N85" s="203">
        <v>1.27</v>
      </c>
      <c r="O85" s="203">
        <v>0</v>
      </c>
      <c r="P85" s="203">
        <v>1.5</v>
      </c>
      <c r="Q85" s="203">
        <v>0.23</v>
      </c>
      <c r="R85" s="203">
        <v>0.45</v>
      </c>
      <c r="S85" s="203">
        <v>0.28000000000000003</v>
      </c>
      <c r="T85" s="203">
        <v>0</v>
      </c>
      <c r="U85" s="203">
        <v>1.5</v>
      </c>
      <c r="V85" s="203">
        <v>0.22</v>
      </c>
      <c r="W85" s="203">
        <v>0.33</v>
      </c>
      <c r="X85" s="203">
        <v>1.59</v>
      </c>
      <c r="Y85" s="203">
        <v>0</v>
      </c>
      <c r="Z85" s="203">
        <v>1.33</v>
      </c>
      <c r="AA85" s="203">
        <v>0.73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23.43</v>
      </c>
      <c r="AH85" s="203">
        <v>0</v>
      </c>
      <c r="AI85" s="203">
        <v>39.14</v>
      </c>
      <c r="AJ85" s="203">
        <v>0</v>
      </c>
      <c r="AK85" s="203">
        <v>2.1800000000000002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9.32</v>
      </c>
      <c r="D86" s="203">
        <v>2.2599999999999998</v>
      </c>
      <c r="E86" s="203">
        <v>0</v>
      </c>
      <c r="F86" s="203">
        <v>14.66</v>
      </c>
      <c r="G86" s="203">
        <v>6.66</v>
      </c>
      <c r="H86" s="203">
        <v>0</v>
      </c>
      <c r="I86" s="203">
        <v>17.149999999999999</v>
      </c>
      <c r="J86" s="203">
        <v>0.67</v>
      </c>
      <c r="K86" s="203">
        <v>0.1</v>
      </c>
      <c r="L86" s="203">
        <v>16.13</v>
      </c>
      <c r="M86" s="203">
        <v>0.49</v>
      </c>
      <c r="N86" s="203">
        <v>1.27</v>
      </c>
      <c r="O86" s="203">
        <v>0</v>
      </c>
      <c r="P86" s="203">
        <v>1.5</v>
      </c>
      <c r="Q86" s="203">
        <v>0.23</v>
      </c>
      <c r="R86" s="203">
        <v>0.45</v>
      </c>
      <c r="S86" s="203">
        <v>0.28000000000000003</v>
      </c>
      <c r="T86" s="203">
        <v>0</v>
      </c>
      <c r="U86" s="203">
        <v>1.5</v>
      </c>
      <c r="V86" s="203">
        <v>0.22</v>
      </c>
      <c r="W86" s="203">
        <v>0.33</v>
      </c>
      <c r="X86" s="203">
        <v>1.59</v>
      </c>
      <c r="Y86" s="203">
        <v>0</v>
      </c>
      <c r="Z86" s="203">
        <v>1.33</v>
      </c>
      <c r="AA86" s="203">
        <v>0.73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23.43</v>
      </c>
      <c r="AH86" s="203">
        <v>0</v>
      </c>
      <c r="AI86" s="203">
        <v>39.14</v>
      </c>
      <c r="AJ86" s="203">
        <v>0</v>
      </c>
      <c r="AK86" s="203">
        <v>2.1800000000000002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9.32</v>
      </c>
      <c r="D87" s="203">
        <v>2.2599999999999998</v>
      </c>
      <c r="E87" s="203">
        <v>0</v>
      </c>
      <c r="F87" s="203">
        <v>14.66</v>
      </c>
      <c r="G87" s="203">
        <v>6.66</v>
      </c>
      <c r="H87" s="203">
        <v>0</v>
      </c>
      <c r="I87" s="203">
        <v>17.149999999999999</v>
      </c>
      <c r="J87" s="203">
        <v>0.67</v>
      </c>
      <c r="K87" s="203">
        <v>0.1</v>
      </c>
      <c r="L87" s="203">
        <v>16.13</v>
      </c>
      <c r="M87" s="203">
        <v>0.49</v>
      </c>
      <c r="N87" s="203">
        <v>1.27</v>
      </c>
      <c r="O87" s="203">
        <v>0</v>
      </c>
      <c r="P87" s="203">
        <v>1.5</v>
      </c>
      <c r="Q87" s="203">
        <v>0.23</v>
      </c>
      <c r="R87" s="203">
        <v>0.45</v>
      </c>
      <c r="S87" s="203">
        <v>0.28000000000000003</v>
      </c>
      <c r="T87" s="203">
        <v>0</v>
      </c>
      <c r="U87" s="203">
        <v>1.5</v>
      </c>
      <c r="V87" s="203">
        <v>0.22</v>
      </c>
      <c r="W87" s="203">
        <v>0.33</v>
      </c>
      <c r="X87" s="203">
        <v>1.59</v>
      </c>
      <c r="Y87" s="203">
        <v>0</v>
      </c>
      <c r="Z87" s="203">
        <v>1.33</v>
      </c>
      <c r="AA87" s="203">
        <v>0.73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23.43</v>
      </c>
      <c r="AH87" s="203">
        <v>0</v>
      </c>
      <c r="AI87" s="203">
        <v>39.14</v>
      </c>
      <c r="AJ87" s="203">
        <v>0</v>
      </c>
      <c r="AK87" s="203">
        <v>1.0900000000000001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9.32</v>
      </c>
      <c r="D88" s="203">
        <v>2.2599999999999998</v>
      </c>
      <c r="E88" s="203">
        <v>0</v>
      </c>
      <c r="F88" s="203">
        <v>14.66</v>
      </c>
      <c r="G88" s="203">
        <v>6.66</v>
      </c>
      <c r="H88" s="203">
        <v>0</v>
      </c>
      <c r="I88" s="203">
        <v>17.149999999999999</v>
      </c>
      <c r="J88" s="203">
        <v>0.67</v>
      </c>
      <c r="K88" s="203">
        <v>0.1</v>
      </c>
      <c r="L88" s="203">
        <v>16.13</v>
      </c>
      <c r="M88" s="203">
        <v>0.49</v>
      </c>
      <c r="N88" s="203">
        <v>1.27</v>
      </c>
      <c r="O88" s="203">
        <v>0</v>
      </c>
      <c r="P88" s="203">
        <v>1.5</v>
      </c>
      <c r="Q88" s="203">
        <v>0.23</v>
      </c>
      <c r="R88" s="203">
        <v>0.45</v>
      </c>
      <c r="S88" s="203">
        <v>0.28000000000000003</v>
      </c>
      <c r="T88" s="203">
        <v>0</v>
      </c>
      <c r="U88" s="203">
        <v>1.5</v>
      </c>
      <c r="V88" s="203">
        <v>0.22</v>
      </c>
      <c r="W88" s="203">
        <v>0.33</v>
      </c>
      <c r="X88" s="203">
        <v>1.59</v>
      </c>
      <c r="Y88" s="203">
        <v>0</v>
      </c>
      <c r="Z88" s="203">
        <v>1.33</v>
      </c>
      <c r="AA88" s="203">
        <v>0.73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23.43</v>
      </c>
      <c r="AH88" s="203">
        <v>0</v>
      </c>
      <c r="AI88" s="203">
        <v>39.14</v>
      </c>
      <c r="AJ88" s="203">
        <v>0</v>
      </c>
      <c r="AK88" s="203">
        <v>1.0900000000000001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9.32</v>
      </c>
      <c r="D89" s="203">
        <v>2.2599999999999998</v>
      </c>
      <c r="E89" s="203">
        <v>0</v>
      </c>
      <c r="F89" s="203">
        <v>14.66</v>
      </c>
      <c r="G89" s="203">
        <v>6.66</v>
      </c>
      <c r="H89" s="203">
        <v>0</v>
      </c>
      <c r="I89" s="203">
        <v>17.149999999999999</v>
      </c>
      <c r="J89" s="203">
        <v>0.67</v>
      </c>
      <c r="K89" s="203">
        <v>0.1</v>
      </c>
      <c r="L89" s="203">
        <v>16.13</v>
      </c>
      <c r="M89" s="203">
        <v>0.49</v>
      </c>
      <c r="N89" s="203">
        <v>1.27</v>
      </c>
      <c r="O89" s="203">
        <v>0</v>
      </c>
      <c r="P89" s="203">
        <v>1.5</v>
      </c>
      <c r="Q89" s="203">
        <v>0.23</v>
      </c>
      <c r="R89" s="203">
        <v>0.45</v>
      </c>
      <c r="S89" s="203">
        <v>0.28000000000000003</v>
      </c>
      <c r="T89" s="203">
        <v>0</v>
      </c>
      <c r="U89" s="203">
        <v>1.5</v>
      </c>
      <c r="V89" s="203">
        <v>0.22</v>
      </c>
      <c r="W89" s="203">
        <v>0.33</v>
      </c>
      <c r="X89" s="203">
        <v>1.59</v>
      </c>
      <c r="Y89" s="203">
        <v>0</v>
      </c>
      <c r="Z89" s="203">
        <v>1.33</v>
      </c>
      <c r="AA89" s="203">
        <v>0.73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23.43</v>
      </c>
      <c r="AH89" s="203">
        <v>0</v>
      </c>
      <c r="AI89" s="203">
        <v>39.14</v>
      </c>
      <c r="AJ89" s="203">
        <v>0</v>
      </c>
      <c r="AK89" s="203">
        <v>1.0900000000000001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9.32</v>
      </c>
      <c r="D90" s="203">
        <v>2.2599999999999998</v>
      </c>
      <c r="E90" s="203">
        <v>0</v>
      </c>
      <c r="F90" s="203">
        <v>14.66</v>
      </c>
      <c r="G90" s="203">
        <v>6.66</v>
      </c>
      <c r="H90" s="203">
        <v>0</v>
      </c>
      <c r="I90" s="203">
        <v>17.149999999999999</v>
      </c>
      <c r="J90" s="203">
        <v>0.67</v>
      </c>
      <c r="K90" s="203">
        <v>0.1</v>
      </c>
      <c r="L90" s="203">
        <v>16.13</v>
      </c>
      <c r="M90" s="203">
        <v>0.49</v>
      </c>
      <c r="N90" s="203">
        <v>1.27</v>
      </c>
      <c r="O90" s="203">
        <v>0</v>
      </c>
      <c r="P90" s="203">
        <v>1.5</v>
      </c>
      <c r="Q90" s="203">
        <v>0.23</v>
      </c>
      <c r="R90" s="203">
        <v>0.45</v>
      </c>
      <c r="S90" s="203">
        <v>0.28000000000000003</v>
      </c>
      <c r="T90" s="203">
        <v>0</v>
      </c>
      <c r="U90" s="203">
        <v>1.5</v>
      </c>
      <c r="V90" s="203">
        <v>0.22</v>
      </c>
      <c r="W90" s="203">
        <v>0.33</v>
      </c>
      <c r="X90" s="203">
        <v>1.59</v>
      </c>
      <c r="Y90" s="203">
        <v>0</v>
      </c>
      <c r="Z90" s="203">
        <v>1.33</v>
      </c>
      <c r="AA90" s="203">
        <v>0.73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23.43</v>
      </c>
      <c r="AH90" s="203">
        <v>0</v>
      </c>
      <c r="AI90" s="203">
        <v>39.14</v>
      </c>
      <c r="AJ90" s="203">
        <v>0</v>
      </c>
      <c r="AK90" s="203">
        <v>1.0900000000000001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9.35</v>
      </c>
      <c r="D91" s="203">
        <v>2.2599999999999998</v>
      </c>
      <c r="E91" s="203">
        <v>0</v>
      </c>
      <c r="F91" s="203">
        <v>14.66</v>
      </c>
      <c r="G91" s="203">
        <v>6.66</v>
      </c>
      <c r="H91" s="203">
        <v>0</v>
      </c>
      <c r="I91" s="203">
        <v>17.149999999999999</v>
      </c>
      <c r="J91" s="203">
        <v>0.67</v>
      </c>
      <c r="K91" s="203">
        <v>0.1</v>
      </c>
      <c r="L91" s="203">
        <v>16.13</v>
      </c>
      <c r="M91" s="203">
        <v>0.49</v>
      </c>
      <c r="N91" s="203">
        <v>1.27</v>
      </c>
      <c r="O91" s="203">
        <v>0</v>
      </c>
      <c r="P91" s="203">
        <v>1.5</v>
      </c>
      <c r="Q91" s="203">
        <v>0.23</v>
      </c>
      <c r="R91" s="203">
        <v>0.45</v>
      </c>
      <c r="S91" s="203">
        <v>0.28000000000000003</v>
      </c>
      <c r="T91" s="203">
        <v>0</v>
      </c>
      <c r="U91" s="203">
        <v>1.5</v>
      </c>
      <c r="V91" s="203">
        <v>0.22</v>
      </c>
      <c r="W91" s="203">
        <v>0.33</v>
      </c>
      <c r="X91" s="203">
        <v>1.59</v>
      </c>
      <c r="Y91" s="203">
        <v>0</v>
      </c>
      <c r="Z91" s="203">
        <v>1.33</v>
      </c>
      <c r="AA91" s="203">
        <v>0.73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23.43</v>
      </c>
      <c r="AH91" s="203">
        <v>0</v>
      </c>
      <c r="AI91" s="203">
        <v>39.14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9.35</v>
      </c>
      <c r="D92" s="203">
        <v>2.2599999999999998</v>
      </c>
      <c r="E92" s="203">
        <v>0</v>
      </c>
      <c r="F92" s="203">
        <v>14.66</v>
      </c>
      <c r="G92" s="203">
        <v>6.66</v>
      </c>
      <c r="H92" s="203">
        <v>0</v>
      </c>
      <c r="I92" s="203">
        <v>17.149999999999999</v>
      </c>
      <c r="J92" s="203">
        <v>0.67</v>
      </c>
      <c r="K92" s="203">
        <v>0.1</v>
      </c>
      <c r="L92" s="203">
        <v>16.13</v>
      </c>
      <c r="M92" s="203">
        <v>0.49</v>
      </c>
      <c r="N92" s="203">
        <v>1.27</v>
      </c>
      <c r="O92" s="203">
        <v>0</v>
      </c>
      <c r="P92" s="203">
        <v>1.5</v>
      </c>
      <c r="Q92" s="203">
        <v>0.23</v>
      </c>
      <c r="R92" s="203">
        <v>0.45</v>
      </c>
      <c r="S92" s="203">
        <v>0.28000000000000003</v>
      </c>
      <c r="T92" s="203">
        <v>0</v>
      </c>
      <c r="U92" s="203">
        <v>1.5</v>
      </c>
      <c r="V92" s="203">
        <v>0.22</v>
      </c>
      <c r="W92" s="203">
        <v>0.33</v>
      </c>
      <c r="X92" s="203">
        <v>1.59</v>
      </c>
      <c r="Y92" s="203">
        <v>0</v>
      </c>
      <c r="Z92" s="203">
        <v>1.33</v>
      </c>
      <c r="AA92" s="203">
        <v>0.73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23.43</v>
      </c>
      <c r="AH92" s="203">
        <v>0</v>
      </c>
      <c r="AI92" s="203">
        <v>39.14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9.35</v>
      </c>
      <c r="D93" s="203">
        <v>2.29</v>
      </c>
      <c r="E93" s="203">
        <v>0</v>
      </c>
      <c r="F93" s="203">
        <v>15.99</v>
      </c>
      <c r="G93" s="203">
        <v>5.33</v>
      </c>
      <c r="H93" s="203">
        <v>0</v>
      </c>
      <c r="I93" s="203">
        <v>17.149999999999999</v>
      </c>
      <c r="J93" s="203">
        <v>0.67</v>
      </c>
      <c r="K93" s="203">
        <v>0.1</v>
      </c>
      <c r="L93" s="203">
        <v>16.13</v>
      </c>
      <c r="M93" s="203">
        <v>0.49</v>
      </c>
      <c r="N93" s="203">
        <v>1.27</v>
      </c>
      <c r="O93" s="203">
        <v>0</v>
      </c>
      <c r="P93" s="203">
        <v>1.5</v>
      </c>
      <c r="Q93" s="203">
        <v>0.23</v>
      </c>
      <c r="R93" s="203">
        <v>0.45</v>
      </c>
      <c r="S93" s="203">
        <v>0.28000000000000003</v>
      </c>
      <c r="T93" s="203">
        <v>0</v>
      </c>
      <c r="U93" s="203">
        <v>1.5</v>
      </c>
      <c r="V93" s="203">
        <v>0.22</v>
      </c>
      <c r="W93" s="203">
        <v>0.33</v>
      </c>
      <c r="X93" s="203">
        <v>1.59</v>
      </c>
      <c r="Y93" s="203">
        <v>0</v>
      </c>
      <c r="Z93" s="203">
        <v>1.33</v>
      </c>
      <c r="AA93" s="203">
        <v>0.73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23.43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9.35</v>
      </c>
      <c r="D94" s="203">
        <v>2.2599999999999998</v>
      </c>
      <c r="E94" s="203">
        <v>0</v>
      </c>
      <c r="F94" s="203">
        <v>16.32</v>
      </c>
      <c r="G94" s="203">
        <v>5</v>
      </c>
      <c r="H94" s="203">
        <v>0</v>
      </c>
      <c r="I94" s="203">
        <v>18.16</v>
      </c>
      <c r="J94" s="203">
        <v>0.67</v>
      </c>
      <c r="K94" s="203">
        <v>0.1</v>
      </c>
      <c r="L94" s="203">
        <v>16.13</v>
      </c>
      <c r="M94" s="203">
        <v>0.49</v>
      </c>
      <c r="N94" s="203">
        <v>1.27</v>
      </c>
      <c r="O94" s="203">
        <v>0</v>
      </c>
      <c r="P94" s="203">
        <v>1.5</v>
      </c>
      <c r="Q94" s="203">
        <v>0.23</v>
      </c>
      <c r="R94" s="203">
        <v>0.45</v>
      </c>
      <c r="S94" s="203">
        <v>0.28000000000000003</v>
      </c>
      <c r="T94" s="203">
        <v>0</v>
      </c>
      <c r="U94" s="203">
        <v>1.5</v>
      </c>
      <c r="V94" s="203">
        <v>0.22</v>
      </c>
      <c r="W94" s="203">
        <v>0.33</v>
      </c>
      <c r="X94" s="203">
        <v>1.59</v>
      </c>
      <c r="Y94" s="203">
        <v>0</v>
      </c>
      <c r="Z94" s="203">
        <v>1.33</v>
      </c>
      <c r="AA94" s="203">
        <v>0.73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23.43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10.89</v>
      </c>
      <c r="D95" s="203">
        <v>2.2599999999999998</v>
      </c>
      <c r="E95" s="203">
        <v>0</v>
      </c>
      <c r="F95" s="203">
        <v>16.32</v>
      </c>
      <c r="G95" s="203">
        <v>5</v>
      </c>
      <c r="H95" s="203">
        <v>0</v>
      </c>
      <c r="I95" s="203">
        <v>18.16</v>
      </c>
      <c r="J95" s="203">
        <v>0.67</v>
      </c>
      <c r="K95" s="203">
        <v>0.1</v>
      </c>
      <c r="L95" s="203">
        <v>16.13</v>
      </c>
      <c r="M95" s="203">
        <v>0.49</v>
      </c>
      <c r="N95" s="203">
        <v>1.27</v>
      </c>
      <c r="O95" s="203">
        <v>0</v>
      </c>
      <c r="P95" s="203">
        <v>1.5</v>
      </c>
      <c r="Q95" s="203">
        <v>0.23</v>
      </c>
      <c r="R95" s="203">
        <v>0.45</v>
      </c>
      <c r="S95" s="203">
        <v>0.28000000000000003</v>
      </c>
      <c r="T95" s="203">
        <v>0</v>
      </c>
      <c r="U95" s="203">
        <v>1.5</v>
      </c>
      <c r="V95" s="203">
        <v>0.22</v>
      </c>
      <c r="W95" s="203">
        <v>0.33</v>
      </c>
      <c r="X95" s="203">
        <v>1.59</v>
      </c>
      <c r="Y95" s="203">
        <v>0</v>
      </c>
      <c r="Z95" s="203">
        <v>1.33</v>
      </c>
      <c r="AA95" s="203">
        <v>0.73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23.43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10.89</v>
      </c>
      <c r="D96" s="203">
        <v>2.2599999999999998</v>
      </c>
      <c r="E96" s="203">
        <v>0</v>
      </c>
      <c r="F96" s="203">
        <v>16.32</v>
      </c>
      <c r="G96" s="203">
        <v>5</v>
      </c>
      <c r="H96" s="203">
        <v>0</v>
      </c>
      <c r="I96" s="203">
        <v>18.16</v>
      </c>
      <c r="J96" s="203">
        <v>0.67</v>
      </c>
      <c r="K96" s="203">
        <v>0.1</v>
      </c>
      <c r="L96" s="203">
        <v>16.13</v>
      </c>
      <c r="M96" s="203">
        <v>0.49</v>
      </c>
      <c r="N96" s="203">
        <v>1.27</v>
      </c>
      <c r="O96" s="203">
        <v>0</v>
      </c>
      <c r="P96" s="203">
        <v>1.5</v>
      </c>
      <c r="Q96" s="203">
        <v>0.23</v>
      </c>
      <c r="R96" s="203">
        <v>0.45</v>
      </c>
      <c r="S96" s="203">
        <v>0.28000000000000003</v>
      </c>
      <c r="T96" s="203">
        <v>0</v>
      </c>
      <c r="U96" s="203">
        <v>1.5</v>
      </c>
      <c r="V96" s="203">
        <v>0.22</v>
      </c>
      <c r="W96" s="203">
        <v>0.33</v>
      </c>
      <c r="X96" s="203">
        <v>1.59</v>
      </c>
      <c r="Y96" s="203">
        <v>0</v>
      </c>
      <c r="Z96" s="203">
        <v>1.33</v>
      </c>
      <c r="AA96" s="203">
        <v>0.73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23.43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10.89</v>
      </c>
      <c r="D97" s="203">
        <v>2.2599999999999998</v>
      </c>
      <c r="E97" s="203">
        <v>0</v>
      </c>
      <c r="F97" s="203">
        <v>16.32</v>
      </c>
      <c r="G97" s="203">
        <v>5</v>
      </c>
      <c r="H97" s="203">
        <v>0</v>
      </c>
      <c r="I97" s="203">
        <v>18.16</v>
      </c>
      <c r="J97" s="203">
        <v>0.67</v>
      </c>
      <c r="K97" s="203">
        <v>0.1</v>
      </c>
      <c r="L97" s="203">
        <v>16.13</v>
      </c>
      <c r="M97" s="203">
        <v>0.49</v>
      </c>
      <c r="N97" s="203">
        <v>1.27</v>
      </c>
      <c r="O97" s="203">
        <v>0</v>
      </c>
      <c r="P97" s="203">
        <v>1.5</v>
      </c>
      <c r="Q97" s="203">
        <v>0.23</v>
      </c>
      <c r="R97" s="203">
        <v>0.45</v>
      </c>
      <c r="S97" s="203">
        <v>0.28000000000000003</v>
      </c>
      <c r="T97" s="203">
        <v>0</v>
      </c>
      <c r="U97" s="203">
        <v>1.5</v>
      </c>
      <c r="V97" s="203">
        <v>0.22</v>
      </c>
      <c r="W97" s="203">
        <v>0.33</v>
      </c>
      <c r="X97" s="203">
        <v>1.59</v>
      </c>
      <c r="Y97" s="203">
        <v>0</v>
      </c>
      <c r="Z97" s="203">
        <v>1.33</v>
      </c>
      <c r="AA97" s="203">
        <v>0.73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23.43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10.89</v>
      </c>
      <c r="D98" s="203">
        <v>2.2599999999999998</v>
      </c>
      <c r="E98" s="203">
        <v>0</v>
      </c>
      <c r="F98" s="203">
        <v>16.32</v>
      </c>
      <c r="G98" s="203">
        <v>5</v>
      </c>
      <c r="H98" s="203">
        <v>0</v>
      </c>
      <c r="I98" s="203">
        <v>18.16</v>
      </c>
      <c r="J98" s="203">
        <v>0.67</v>
      </c>
      <c r="K98" s="203">
        <v>0.1</v>
      </c>
      <c r="L98" s="203">
        <v>16.13</v>
      </c>
      <c r="M98" s="203">
        <v>0.49</v>
      </c>
      <c r="N98" s="203">
        <v>1.27</v>
      </c>
      <c r="O98" s="203">
        <v>0</v>
      </c>
      <c r="P98" s="203">
        <v>1.5</v>
      </c>
      <c r="Q98" s="203">
        <v>0.23</v>
      </c>
      <c r="R98" s="203">
        <v>0.45</v>
      </c>
      <c r="S98" s="203">
        <v>0.28000000000000003</v>
      </c>
      <c r="T98" s="203">
        <v>0</v>
      </c>
      <c r="U98" s="203">
        <v>1.5</v>
      </c>
      <c r="V98" s="203">
        <v>0.22</v>
      </c>
      <c r="W98" s="203">
        <v>0.33</v>
      </c>
      <c r="X98" s="203">
        <v>1.59</v>
      </c>
      <c r="Y98" s="203">
        <v>0</v>
      </c>
      <c r="Z98" s="203">
        <v>1.33</v>
      </c>
      <c r="AA98" s="203">
        <v>0.73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23.43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0.25867500000000004</v>
      </c>
      <c r="D99">
        <f t="shared" si="0"/>
        <v>4.353249999999996E-2</v>
      </c>
      <c r="E99">
        <f t="shared" si="0"/>
        <v>0</v>
      </c>
      <c r="F99">
        <f t="shared" si="0"/>
        <v>0.38637000000000027</v>
      </c>
      <c r="G99">
        <f t="shared" si="0"/>
        <v>0.12289750000000008</v>
      </c>
      <c r="H99">
        <f t="shared" si="0"/>
        <v>0</v>
      </c>
      <c r="I99">
        <f t="shared" si="0"/>
        <v>0.42693250000000077</v>
      </c>
      <c r="J99">
        <f t="shared" si="0"/>
        <v>1.8885000000000034E-2</v>
      </c>
      <c r="K99">
        <f t="shared" si="0"/>
        <v>2.2924999999999959E-3</v>
      </c>
      <c r="L99">
        <f t="shared" si="0"/>
        <v>2.1366124999999947</v>
      </c>
      <c r="M99">
        <f t="shared" si="0"/>
        <v>1.1760000000000003E-2</v>
      </c>
      <c r="N99">
        <f t="shared" si="0"/>
        <v>3.0479999999999972E-2</v>
      </c>
      <c r="O99">
        <f t="shared" si="0"/>
        <v>0</v>
      </c>
      <c r="P99">
        <f t="shared" si="0"/>
        <v>3.849749999999999E-2</v>
      </c>
      <c r="Q99">
        <f t="shared" si="0"/>
        <v>7.7099999999999981E-3</v>
      </c>
      <c r="R99">
        <f t="shared" si="0"/>
        <v>1.0800000000000008E-2</v>
      </c>
      <c r="S99">
        <f t="shared" si="0"/>
        <v>6.7200000000000081E-3</v>
      </c>
      <c r="T99">
        <f t="shared" si="0"/>
        <v>0</v>
      </c>
      <c r="U99">
        <f t="shared" si="0"/>
        <v>3.577499999999998E-2</v>
      </c>
      <c r="V99">
        <f t="shared" si="0"/>
        <v>5.4874999999999976E-3</v>
      </c>
      <c r="W99">
        <f t="shared" si="0"/>
        <v>9.0349999999999788E-3</v>
      </c>
      <c r="X99">
        <f t="shared" si="0"/>
        <v>3.8125000000000041E-2</v>
      </c>
      <c r="Y99">
        <f t="shared" si="0"/>
        <v>0</v>
      </c>
      <c r="Z99">
        <f t="shared" si="0"/>
        <v>4.6450000000000061E-2</v>
      </c>
      <c r="AA99">
        <f t="shared" si="0"/>
        <v>8.5850000000000006E-3</v>
      </c>
      <c r="AB99">
        <f t="shared" si="0"/>
        <v>0</v>
      </c>
      <c r="AC99">
        <f t="shared" si="0"/>
        <v>0.3183375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0.56232000000000004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7.6299999999999996E-3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-27</v>
      </c>
      <c r="D28" s="124">
        <v>0</v>
      </c>
      <c r="E28" s="124">
        <v>0</v>
      </c>
      <c r="F28" s="124">
        <v>0</v>
      </c>
      <c r="G28" s="124">
        <v>-27</v>
      </c>
      <c r="H28" s="118"/>
      <c r="I28" s="33">
        <v>26</v>
      </c>
      <c r="J28" s="124">
        <v>27</v>
      </c>
      <c r="K28" s="124">
        <v>0</v>
      </c>
      <c r="L28" s="124">
        <v>0</v>
      </c>
      <c r="M28" s="124">
        <v>0</v>
      </c>
      <c r="N28" s="124">
        <v>27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270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270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27</v>
      </c>
      <c r="DG28" s="123">
        <f t="shared" si="32"/>
        <v>-27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-50</v>
      </c>
      <c r="D29" s="124">
        <v>0</v>
      </c>
      <c r="E29" s="124">
        <v>0</v>
      </c>
      <c r="F29" s="124">
        <v>0</v>
      </c>
      <c r="G29" s="124">
        <v>-50</v>
      </c>
      <c r="H29" s="118"/>
      <c r="I29" s="33">
        <v>27</v>
      </c>
      <c r="J29" s="124">
        <v>50</v>
      </c>
      <c r="K29" s="124">
        <v>0</v>
      </c>
      <c r="L29" s="124">
        <v>0</v>
      </c>
      <c r="M29" s="124">
        <v>0</v>
      </c>
      <c r="N29" s="124">
        <v>50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50</v>
      </c>
      <c r="DG29" s="123">
        <f t="shared" si="32"/>
        <v>-50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-47</v>
      </c>
      <c r="D30" s="124">
        <v>0</v>
      </c>
      <c r="E30" s="124">
        <v>0</v>
      </c>
      <c r="F30" s="124">
        <v>0</v>
      </c>
      <c r="G30" s="124">
        <v>-47</v>
      </c>
      <c r="H30" s="118"/>
      <c r="I30" s="33">
        <v>28</v>
      </c>
      <c r="J30" s="124">
        <v>47</v>
      </c>
      <c r="K30" s="124">
        <v>0</v>
      </c>
      <c r="L30" s="124">
        <v>0</v>
      </c>
      <c r="M30" s="124">
        <v>0</v>
      </c>
      <c r="N30" s="124">
        <v>47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47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-47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470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470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47</v>
      </c>
      <c r="DG30" s="123">
        <f t="shared" si="32"/>
        <v>-47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-22</v>
      </c>
      <c r="D31" s="124">
        <v>0</v>
      </c>
      <c r="E31" s="124">
        <v>0</v>
      </c>
      <c r="F31" s="124">
        <v>0</v>
      </c>
      <c r="G31" s="124">
        <v>-22</v>
      </c>
      <c r="H31" s="118"/>
      <c r="I31" s="33">
        <v>29</v>
      </c>
      <c r="J31" s="124">
        <v>22</v>
      </c>
      <c r="K31" s="124">
        <v>0</v>
      </c>
      <c r="L31" s="124">
        <v>0</v>
      </c>
      <c r="M31" s="124">
        <v>0</v>
      </c>
      <c r="N31" s="124">
        <v>22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220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220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22</v>
      </c>
      <c r="DG31" s="123">
        <f t="shared" si="32"/>
        <v>-22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-3</v>
      </c>
      <c r="D45" s="124">
        <v>0</v>
      </c>
      <c r="E45" s="124">
        <v>0</v>
      </c>
      <c r="F45" s="124">
        <v>0</v>
      </c>
      <c r="G45" s="124">
        <v>-3</v>
      </c>
      <c r="H45" s="118"/>
      <c r="I45" s="33">
        <v>43</v>
      </c>
      <c r="J45" s="124">
        <v>3</v>
      </c>
      <c r="K45" s="124">
        <v>0</v>
      </c>
      <c r="L45" s="124">
        <v>0</v>
      </c>
      <c r="M45" s="124">
        <v>16.792000000000002</v>
      </c>
      <c r="N45" s="124">
        <v>19.792000000000002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-16.792000000000002</v>
      </c>
      <c r="AG45" s="124">
        <v>0</v>
      </c>
      <c r="AH45" s="124">
        <v>0</v>
      </c>
      <c r="AI45" s="124">
        <v>-16.792000000000002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3</v>
      </c>
      <c r="AV45" s="125">
        <f t="shared" si="13"/>
        <v>0</v>
      </c>
      <c r="AW45" s="125">
        <f t="shared" si="13"/>
        <v>0</v>
      </c>
      <c r="AX45" s="125">
        <f t="shared" si="13"/>
        <v>16.792000000000002</v>
      </c>
      <c r="AY45" s="125">
        <f t="shared" si="14"/>
        <v>-19.792000000000002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30</v>
      </c>
      <c r="CF45" s="122">
        <f t="shared" si="5"/>
        <v>0</v>
      </c>
      <c r="CG45" s="122">
        <f t="shared" si="5"/>
        <v>0</v>
      </c>
      <c r="CH45" s="122">
        <f t="shared" si="5"/>
        <v>167.92000000000002</v>
      </c>
      <c r="CI45" s="122">
        <f t="shared" si="24"/>
        <v>197.92000000000002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3</v>
      </c>
      <c r="DG45" s="123">
        <f t="shared" si="32"/>
        <v>-19.792000000000002</v>
      </c>
      <c r="DH45" s="123">
        <f t="shared" si="33"/>
        <v>0</v>
      </c>
      <c r="DI45" s="123">
        <f t="shared" si="34"/>
        <v>0</v>
      </c>
      <c r="DJ45" s="123">
        <f t="shared" si="35"/>
        <v>16.792000000000002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-15</v>
      </c>
      <c r="D46" s="124">
        <v>0</v>
      </c>
      <c r="E46" s="124">
        <v>0</v>
      </c>
      <c r="F46" s="124">
        <v>0</v>
      </c>
      <c r="G46" s="124">
        <v>-15</v>
      </c>
      <c r="H46" s="118"/>
      <c r="I46" s="33">
        <v>44</v>
      </c>
      <c r="J46" s="124">
        <v>15</v>
      </c>
      <c r="K46" s="124">
        <v>0</v>
      </c>
      <c r="L46" s="124">
        <v>0</v>
      </c>
      <c r="M46" s="124">
        <v>29.57</v>
      </c>
      <c r="N46" s="124">
        <v>44.57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-29.57</v>
      </c>
      <c r="AG46" s="124">
        <v>0</v>
      </c>
      <c r="AH46" s="124">
        <v>0</v>
      </c>
      <c r="AI46" s="124">
        <v>-29.57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15</v>
      </c>
      <c r="AV46" s="125">
        <f t="shared" si="13"/>
        <v>0</v>
      </c>
      <c r="AW46" s="125">
        <f t="shared" si="13"/>
        <v>0</v>
      </c>
      <c r="AX46" s="125">
        <f t="shared" si="13"/>
        <v>29.57</v>
      </c>
      <c r="AY46" s="125">
        <f t="shared" si="14"/>
        <v>-44.57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150</v>
      </c>
      <c r="CF46" s="122">
        <f t="shared" si="5"/>
        <v>0</v>
      </c>
      <c r="CG46" s="122">
        <f t="shared" si="5"/>
        <v>0</v>
      </c>
      <c r="CH46" s="122">
        <f t="shared" si="5"/>
        <v>295.7</v>
      </c>
      <c r="CI46" s="122">
        <f t="shared" si="24"/>
        <v>445.7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15</v>
      </c>
      <c r="DG46" s="123">
        <f t="shared" si="32"/>
        <v>-44.57</v>
      </c>
      <c r="DH46" s="123">
        <f t="shared" si="33"/>
        <v>0</v>
      </c>
      <c r="DI46" s="123">
        <f t="shared" si="34"/>
        <v>0</v>
      </c>
      <c r="DJ46" s="123">
        <f t="shared" si="35"/>
        <v>29.57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-15</v>
      </c>
      <c r="D47" s="124">
        <v>0</v>
      </c>
      <c r="E47" s="124">
        <v>0</v>
      </c>
      <c r="F47" s="124">
        <v>0</v>
      </c>
      <c r="G47" s="124">
        <v>-15</v>
      </c>
      <c r="H47" s="118"/>
      <c r="I47" s="33">
        <v>45</v>
      </c>
      <c r="J47" s="124">
        <v>15</v>
      </c>
      <c r="K47" s="124">
        <v>0</v>
      </c>
      <c r="L47" s="124">
        <v>0</v>
      </c>
      <c r="M47" s="124">
        <v>18</v>
      </c>
      <c r="N47" s="124">
        <v>33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-18</v>
      </c>
      <c r="AG47" s="124">
        <v>0</v>
      </c>
      <c r="AH47" s="124">
        <v>0</v>
      </c>
      <c r="AI47" s="124">
        <v>-18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15</v>
      </c>
      <c r="AV47" s="125">
        <f t="shared" si="13"/>
        <v>0</v>
      </c>
      <c r="AW47" s="125">
        <f t="shared" si="13"/>
        <v>0</v>
      </c>
      <c r="AX47" s="125">
        <f t="shared" si="13"/>
        <v>18</v>
      </c>
      <c r="AY47" s="125">
        <f t="shared" si="14"/>
        <v>-33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150</v>
      </c>
      <c r="CF47" s="122">
        <f t="shared" si="5"/>
        <v>0</v>
      </c>
      <c r="CG47" s="122">
        <f t="shared" si="5"/>
        <v>0</v>
      </c>
      <c r="CH47" s="122">
        <f t="shared" si="5"/>
        <v>180</v>
      </c>
      <c r="CI47" s="122">
        <f t="shared" si="24"/>
        <v>330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15</v>
      </c>
      <c r="DG47" s="123">
        <f t="shared" si="32"/>
        <v>-33</v>
      </c>
      <c r="DH47" s="123">
        <f t="shared" si="33"/>
        <v>0</v>
      </c>
      <c r="DI47" s="123">
        <f t="shared" si="34"/>
        <v>0</v>
      </c>
      <c r="DJ47" s="123">
        <f t="shared" si="35"/>
        <v>18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-15.185</v>
      </c>
      <c r="D48" s="124">
        <v>0</v>
      </c>
      <c r="E48" s="124">
        <v>0</v>
      </c>
      <c r="F48" s="124">
        <v>0</v>
      </c>
      <c r="G48" s="124">
        <v>-15.185</v>
      </c>
      <c r="H48" s="118"/>
      <c r="I48" s="33">
        <v>46</v>
      </c>
      <c r="J48" s="124">
        <v>15.185</v>
      </c>
      <c r="K48" s="124">
        <v>0</v>
      </c>
      <c r="L48" s="124">
        <v>0</v>
      </c>
      <c r="M48" s="124">
        <v>12.815</v>
      </c>
      <c r="N48" s="124">
        <v>28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-12.815</v>
      </c>
      <c r="AG48" s="124">
        <v>0</v>
      </c>
      <c r="AH48" s="124">
        <v>0</v>
      </c>
      <c r="AI48" s="124">
        <v>-12.815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15.185</v>
      </c>
      <c r="AV48" s="125">
        <f t="shared" si="13"/>
        <v>0</v>
      </c>
      <c r="AW48" s="125">
        <f t="shared" si="13"/>
        <v>0</v>
      </c>
      <c r="AX48" s="125">
        <f t="shared" si="13"/>
        <v>12.815</v>
      </c>
      <c r="AY48" s="125">
        <f t="shared" si="14"/>
        <v>-28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151.85</v>
      </c>
      <c r="CF48" s="122">
        <f t="shared" si="5"/>
        <v>0</v>
      </c>
      <c r="CG48" s="122">
        <f t="shared" si="5"/>
        <v>0</v>
      </c>
      <c r="CH48" s="122">
        <f t="shared" si="5"/>
        <v>128.15</v>
      </c>
      <c r="CI48" s="122">
        <f t="shared" si="24"/>
        <v>280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15.185</v>
      </c>
      <c r="DG48" s="123">
        <f t="shared" si="32"/>
        <v>-28</v>
      </c>
      <c r="DH48" s="123">
        <f t="shared" si="33"/>
        <v>0</v>
      </c>
      <c r="DI48" s="123">
        <f t="shared" si="34"/>
        <v>0</v>
      </c>
      <c r="DJ48" s="123">
        <f t="shared" si="35"/>
        <v>12.815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-12.474</v>
      </c>
      <c r="D49" s="124">
        <v>0</v>
      </c>
      <c r="E49" s="124">
        <v>0</v>
      </c>
      <c r="F49" s="124">
        <v>0</v>
      </c>
      <c r="G49" s="124">
        <v>-12.474</v>
      </c>
      <c r="H49" s="118"/>
      <c r="I49" s="33">
        <v>47</v>
      </c>
      <c r="J49" s="124">
        <v>12.474</v>
      </c>
      <c r="K49" s="124">
        <v>0</v>
      </c>
      <c r="L49" s="124">
        <v>0</v>
      </c>
      <c r="M49" s="124">
        <v>10.526</v>
      </c>
      <c r="N49" s="124">
        <v>23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-10.526</v>
      </c>
      <c r="AG49" s="124">
        <v>0</v>
      </c>
      <c r="AH49" s="124">
        <v>0</v>
      </c>
      <c r="AI49" s="124">
        <v>-10.526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12.474</v>
      </c>
      <c r="AV49" s="125">
        <f t="shared" si="13"/>
        <v>0</v>
      </c>
      <c r="AW49" s="125">
        <f t="shared" si="13"/>
        <v>0</v>
      </c>
      <c r="AX49" s="125">
        <f t="shared" si="13"/>
        <v>10.526</v>
      </c>
      <c r="AY49" s="125">
        <f t="shared" si="14"/>
        <v>-23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124.74000000000001</v>
      </c>
      <c r="CF49" s="122">
        <f t="shared" si="5"/>
        <v>0</v>
      </c>
      <c r="CG49" s="122">
        <f t="shared" si="5"/>
        <v>0</v>
      </c>
      <c r="CH49" s="122">
        <f t="shared" si="5"/>
        <v>105.25999999999999</v>
      </c>
      <c r="CI49" s="122">
        <f t="shared" si="24"/>
        <v>230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12.474</v>
      </c>
      <c r="DG49" s="123">
        <f t="shared" si="32"/>
        <v>-23</v>
      </c>
      <c r="DH49" s="123">
        <f t="shared" si="33"/>
        <v>0</v>
      </c>
      <c r="DI49" s="123">
        <f t="shared" si="34"/>
        <v>0</v>
      </c>
      <c r="DJ49" s="123">
        <f t="shared" si="35"/>
        <v>10.526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-9.7620000000000005</v>
      </c>
      <c r="D50" s="124">
        <v>0</v>
      </c>
      <c r="E50" s="124">
        <v>0</v>
      </c>
      <c r="F50" s="124">
        <v>0</v>
      </c>
      <c r="G50" s="124">
        <v>-9.7620000000000005</v>
      </c>
      <c r="H50" s="118"/>
      <c r="I50" s="33">
        <v>48</v>
      </c>
      <c r="J50" s="124">
        <v>9.7620000000000005</v>
      </c>
      <c r="K50" s="124">
        <v>0</v>
      </c>
      <c r="L50" s="124">
        <v>0</v>
      </c>
      <c r="M50" s="124">
        <v>8.2379999999999995</v>
      </c>
      <c r="N50" s="124">
        <v>18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-8.2379999999999995</v>
      </c>
      <c r="AG50" s="124">
        <v>0</v>
      </c>
      <c r="AH50" s="124">
        <v>0</v>
      </c>
      <c r="AI50" s="124">
        <v>-8.2379999999999995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9.7620000000000005</v>
      </c>
      <c r="AV50" s="125">
        <f t="shared" si="13"/>
        <v>0</v>
      </c>
      <c r="AW50" s="125">
        <f t="shared" si="13"/>
        <v>0</v>
      </c>
      <c r="AX50" s="125">
        <f t="shared" si="13"/>
        <v>8.2379999999999995</v>
      </c>
      <c r="AY50" s="125">
        <f t="shared" si="14"/>
        <v>-18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97.62</v>
      </c>
      <c r="CF50" s="122">
        <f t="shared" si="5"/>
        <v>0</v>
      </c>
      <c r="CG50" s="122">
        <f t="shared" si="5"/>
        <v>0</v>
      </c>
      <c r="CH50" s="122">
        <f t="shared" si="5"/>
        <v>82.38</v>
      </c>
      <c r="CI50" s="122">
        <f t="shared" si="24"/>
        <v>180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9.7620000000000005</v>
      </c>
      <c r="DG50" s="123">
        <f t="shared" si="32"/>
        <v>-18</v>
      </c>
      <c r="DH50" s="123">
        <f t="shared" si="33"/>
        <v>0</v>
      </c>
      <c r="DI50" s="123">
        <f t="shared" si="34"/>
        <v>0</v>
      </c>
      <c r="DJ50" s="123">
        <f t="shared" si="35"/>
        <v>8.2379999999999995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-1.627</v>
      </c>
      <c r="D53" s="124">
        <v>0</v>
      </c>
      <c r="E53" s="124">
        <v>0</v>
      </c>
      <c r="F53" s="124">
        <v>0</v>
      </c>
      <c r="G53" s="124">
        <v>-1.627</v>
      </c>
      <c r="H53" s="118"/>
      <c r="I53" s="33">
        <v>51</v>
      </c>
      <c r="J53" s="124">
        <v>1.627</v>
      </c>
      <c r="K53" s="124">
        <v>0</v>
      </c>
      <c r="L53" s="124">
        <v>0</v>
      </c>
      <c r="M53" s="124">
        <v>1.373</v>
      </c>
      <c r="N53" s="124">
        <v>3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-1.373</v>
      </c>
      <c r="AG53" s="124">
        <v>0</v>
      </c>
      <c r="AH53" s="124">
        <v>0</v>
      </c>
      <c r="AI53" s="124">
        <v>-1.373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1.627</v>
      </c>
      <c r="AV53" s="125">
        <f t="shared" si="13"/>
        <v>0</v>
      </c>
      <c r="AW53" s="125">
        <f t="shared" si="13"/>
        <v>0</v>
      </c>
      <c r="AX53" s="125">
        <f t="shared" si="13"/>
        <v>1.373</v>
      </c>
      <c r="AY53" s="125">
        <f t="shared" si="14"/>
        <v>-3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16.27</v>
      </c>
      <c r="CF53" s="122">
        <f t="shared" si="5"/>
        <v>0</v>
      </c>
      <c r="CG53" s="122">
        <f t="shared" si="5"/>
        <v>0</v>
      </c>
      <c r="CH53" s="122">
        <f t="shared" si="5"/>
        <v>13.73</v>
      </c>
      <c r="CI53" s="122">
        <f t="shared" si="24"/>
        <v>30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1.627</v>
      </c>
      <c r="DG53" s="123">
        <f t="shared" si="32"/>
        <v>-3</v>
      </c>
      <c r="DH53" s="123">
        <f t="shared" si="33"/>
        <v>0</v>
      </c>
      <c r="DI53" s="123">
        <f t="shared" si="34"/>
        <v>0</v>
      </c>
      <c r="DJ53" s="123">
        <f t="shared" si="35"/>
        <v>1.373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13</v>
      </c>
      <c r="N54" s="124">
        <v>13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-13</v>
      </c>
      <c r="AG54" s="124">
        <v>0</v>
      </c>
      <c r="AH54" s="124">
        <v>0</v>
      </c>
      <c r="AI54" s="124">
        <v>-13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13</v>
      </c>
      <c r="AY54" s="125">
        <f t="shared" si="14"/>
        <v>-13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130</v>
      </c>
      <c r="CI54" s="122">
        <f t="shared" si="24"/>
        <v>130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-13</v>
      </c>
      <c r="DH54" s="123">
        <f t="shared" si="33"/>
        <v>0</v>
      </c>
      <c r="DI54" s="123">
        <f t="shared" si="34"/>
        <v>0</v>
      </c>
      <c r="DJ54" s="123">
        <f t="shared" si="35"/>
        <v>13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-8</v>
      </c>
      <c r="D55" s="124">
        <v>0</v>
      </c>
      <c r="E55" s="124">
        <v>0</v>
      </c>
      <c r="F55" s="124">
        <v>0</v>
      </c>
      <c r="G55" s="124">
        <v>-8</v>
      </c>
      <c r="H55" s="118"/>
      <c r="I55" s="33">
        <v>53</v>
      </c>
      <c r="J55" s="124">
        <v>8</v>
      </c>
      <c r="K55" s="124">
        <v>0</v>
      </c>
      <c r="L55" s="124">
        <v>0</v>
      </c>
      <c r="M55" s="124">
        <v>0</v>
      </c>
      <c r="N55" s="124">
        <v>8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8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-8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80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80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8</v>
      </c>
      <c r="DG55" s="123">
        <f t="shared" si="32"/>
        <v>-8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-8</v>
      </c>
      <c r="D57" s="124">
        <v>0</v>
      </c>
      <c r="E57" s="124">
        <v>0</v>
      </c>
      <c r="F57" s="124">
        <v>0</v>
      </c>
      <c r="G57" s="124">
        <v>-8</v>
      </c>
      <c r="H57" s="118"/>
      <c r="I57" s="33">
        <v>55</v>
      </c>
      <c r="J57" s="124">
        <v>8</v>
      </c>
      <c r="K57" s="124">
        <v>0</v>
      </c>
      <c r="L57" s="124">
        <v>0</v>
      </c>
      <c r="M57" s="124">
        <v>0</v>
      </c>
      <c r="N57" s="124">
        <v>8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8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-8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80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80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8</v>
      </c>
      <c r="DG57" s="123">
        <f t="shared" si="32"/>
        <v>-8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4.2439999999999998</v>
      </c>
      <c r="N58" s="124">
        <v>4.2439999999999998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-4.2439999999999998</v>
      </c>
      <c r="AG58" s="124">
        <v>0</v>
      </c>
      <c r="AH58" s="124">
        <v>0</v>
      </c>
      <c r="AI58" s="124">
        <v>-4.2439999999999998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4.2439999999999998</v>
      </c>
      <c r="AY58" s="125">
        <f t="shared" si="14"/>
        <v>-4.2439999999999998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42.44</v>
      </c>
      <c r="CI58" s="122">
        <f t="shared" si="24"/>
        <v>42.44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-4.2439999999999998</v>
      </c>
      <c r="DH58" s="123">
        <f t="shared" si="33"/>
        <v>0</v>
      </c>
      <c r="DI58" s="123">
        <f t="shared" si="34"/>
        <v>0</v>
      </c>
      <c r="DJ58" s="123">
        <f t="shared" si="35"/>
        <v>4.2439999999999998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28</v>
      </c>
      <c r="N59" s="124">
        <v>28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-28</v>
      </c>
      <c r="AG59" s="124">
        <v>0</v>
      </c>
      <c r="AH59" s="124">
        <v>0</v>
      </c>
      <c r="AI59" s="124">
        <v>-28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28</v>
      </c>
      <c r="AY59" s="125">
        <f t="shared" si="14"/>
        <v>-28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280</v>
      </c>
      <c r="CI59" s="122">
        <f t="shared" si="24"/>
        <v>280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-28</v>
      </c>
      <c r="DH59" s="123">
        <f t="shared" si="33"/>
        <v>0</v>
      </c>
      <c r="DI59" s="123">
        <f t="shared" si="34"/>
        <v>0</v>
      </c>
      <c r="DJ59" s="123">
        <f t="shared" si="35"/>
        <v>28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8</v>
      </c>
      <c r="N60" s="124">
        <v>8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-8</v>
      </c>
      <c r="AG60" s="124">
        <v>0</v>
      </c>
      <c r="AH60" s="124">
        <v>0</v>
      </c>
      <c r="AI60" s="124">
        <v>-8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8</v>
      </c>
      <c r="AY60" s="125">
        <f t="shared" si="14"/>
        <v>-8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80</v>
      </c>
      <c r="CI60" s="122">
        <f t="shared" si="24"/>
        <v>80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-8</v>
      </c>
      <c r="DH60" s="123">
        <f t="shared" si="33"/>
        <v>0</v>
      </c>
      <c r="DI60" s="123">
        <f t="shared" si="34"/>
        <v>0</v>
      </c>
      <c r="DJ60" s="123">
        <f t="shared" si="35"/>
        <v>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30</v>
      </c>
      <c r="N71" s="124">
        <v>30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-30</v>
      </c>
      <c r="AG71" s="124">
        <v>0</v>
      </c>
      <c r="AH71" s="124">
        <v>0</v>
      </c>
      <c r="AI71" s="124">
        <v>-30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30</v>
      </c>
      <c r="AY71" s="125">
        <f t="shared" si="42"/>
        <v>-30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300</v>
      </c>
      <c r="CI71" s="122">
        <f t="shared" si="52"/>
        <v>300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-30</v>
      </c>
      <c r="DH71" s="123">
        <f t="shared" si="61"/>
        <v>0</v>
      </c>
      <c r="DI71" s="123">
        <f t="shared" si="62"/>
        <v>0</v>
      </c>
      <c r="DJ71" s="123">
        <f t="shared" si="63"/>
        <v>30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-5.423</v>
      </c>
      <c r="D72" s="124">
        <v>0</v>
      </c>
      <c r="E72" s="124">
        <v>0</v>
      </c>
      <c r="F72" s="124">
        <v>0</v>
      </c>
      <c r="G72" s="124">
        <v>-5.423</v>
      </c>
      <c r="H72" s="118"/>
      <c r="I72" s="33">
        <v>70</v>
      </c>
      <c r="J72" s="124">
        <v>5.423</v>
      </c>
      <c r="K72" s="124">
        <v>0</v>
      </c>
      <c r="L72" s="124">
        <v>0</v>
      </c>
      <c r="M72" s="124">
        <v>4.577</v>
      </c>
      <c r="N72" s="124">
        <v>10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-4.577</v>
      </c>
      <c r="AG72" s="124">
        <v>0</v>
      </c>
      <c r="AH72" s="124">
        <v>0</v>
      </c>
      <c r="AI72" s="124">
        <v>-4.577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5.423</v>
      </c>
      <c r="AV72" s="125">
        <f t="shared" si="41"/>
        <v>0</v>
      </c>
      <c r="AW72" s="125">
        <f t="shared" si="41"/>
        <v>0</v>
      </c>
      <c r="AX72" s="125">
        <f t="shared" si="41"/>
        <v>4.577</v>
      </c>
      <c r="AY72" s="125">
        <f t="shared" si="42"/>
        <v>-10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54.230000000000004</v>
      </c>
      <c r="CF72" s="122">
        <f t="shared" si="51"/>
        <v>0</v>
      </c>
      <c r="CG72" s="122">
        <f t="shared" si="51"/>
        <v>0</v>
      </c>
      <c r="CH72" s="122">
        <f t="shared" si="51"/>
        <v>45.769999999999996</v>
      </c>
      <c r="CI72" s="122">
        <f t="shared" si="52"/>
        <v>100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5.423</v>
      </c>
      <c r="DG72" s="123">
        <f t="shared" si="60"/>
        <v>-10</v>
      </c>
      <c r="DH72" s="123">
        <f t="shared" si="61"/>
        <v>0</v>
      </c>
      <c r="DI72" s="123">
        <f t="shared" si="62"/>
        <v>0</v>
      </c>
      <c r="DJ72" s="123">
        <f t="shared" si="63"/>
        <v>4.577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-8.1349999999999998</v>
      </c>
      <c r="D84" s="124">
        <v>0</v>
      </c>
      <c r="E84" s="124">
        <v>0</v>
      </c>
      <c r="F84" s="124">
        <v>0</v>
      </c>
      <c r="G84" s="124">
        <v>-8.1349999999999998</v>
      </c>
      <c r="H84" s="118"/>
      <c r="I84" s="33">
        <v>82</v>
      </c>
      <c r="J84" s="124">
        <v>8.1349999999999998</v>
      </c>
      <c r="K84" s="124">
        <v>0</v>
      </c>
      <c r="L84" s="124">
        <v>0</v>
      </c>
      <c r="M84" s="124">
        <v>6.8650000000000002</v>
      </c>
      <c r="N84" s="124">
        <v>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-6.8650000000000002</v>
      </c>
      <c r="AG84" s="124">
        <v>0</v>
      </c>
      <c r="AH84" s="124">
        <v>0</v>
      </c>
      <c r="AI84" s="124">
        <v>-6.8650000000000002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8.1349999999999998</v>
      </c>
      <c r="AV84" s="125">
        <f t="shared" si="41"/>
        <v>0</v>
      </c>
      <c r="AW84" s="125">
        <f t="shared" si="41"/>
        <v>0</v>
      </c>
      <c r="AX84" s="125">
        <f t="shared" si="41"/>
        <v>6.8650000000000002</v>
      </c>
      <c r="AY84" s="125">
        <f t="shared" si="42"/>
        <v>-15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81.349999999999994</v>
      </c>
      <c r="CF84" s="122">
        <f t="shared" si="51"/>
        <v>0</v>
      </c>
      <c r="CG84" s="122">
        <f t="shared" si="51"/>
        <v>0</v>
      </c>
      <c r="CH84" s="122">
        <f t="shared" si="51"/>
        <v>68.650000000000006</v>
      </c>
      <c r="CI84" s="122">
        <f t="shared" si="52"/>
        <v>150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8.1349999999999998</v>
      </c>
      <c r="DG84" s="123">
        <f t="shared" si="60"/>
        <v>-15</v>
      </c>
      <c r="DH84" s="123">
        <f t="shared" si="61"/>
        <v>0</v>
      </c>
      <c r="DI84" s="123">
        <f t="shared" si="62"/>
        <v>0</v>
      </c>
      <c r="DJ84" s="123">
        <f t="shared" si="63"/>
        <v>6.8650000000000002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-5.423</v>
      </c>
      <c r="D85" s="124">
        <v>0</v>
      </c>
      <c r="E85" s="124">
        <v>0</v>
      </c>
      <c r="F85" s="124">
        <v>0</v>
      </c>
      <c r="G85" s="124">
        <v>-5.423</v>
      </c>
      <c r="H85" s="118"/>
      <c r="I85" s="33">
        <v>83</v>
      </c>
      <c r="J85" s="124">
        <v>5.423</v>
      </c>
      <c r="K85" s="124">
        <v>0</v>
      </c>
      <c r="L85" s="124">
        <v>0</v>
      </c>
      <c r="M85" s="124">
        <v>4.577</v>
      </c>
      <c r="N85" s="124">
        <v>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-4.577</v>
      </c>
      <c r="AG85" s="124">
        <v>0</v>
      </c>
      <c r="AH85" s="124">
        <v>0</v>
      </c>
      <c r="AI85" s="124">
        <v>-4.577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5.423</v>
      </c>
      <c r="AV85" s="125">
        <f t="shared" si="41"/>
        <v>0</v>
      </c>
      <c r="AW85" s="125">
        <f t="shared" si="41"/>
        <v>0</v>
      </c>
      <c r="AX85" s="125">
        <f t="shared" si="41"/>
        <v>4.577</v>
      </c>
      <c r="AY85" s="125">
        <f t="shared" si="42"/>
        <v>-10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54.230000000000004</v>
      </c>
      <c r="CF85" s="122">
        <f t="shared" si="51"/>
        <v>0</v>
      </c>
      <c r="CG85" s="122">
        <f t="shared" si="51"/>
        <v>0</v>
      </c>
      <c r="CH85" s="122">
        <f t="shared" si="51"/>
        <v>45.769999999999996</v>
      </c>
      <c r="CI85" s="122">
        <f t="shared" si="52"/>
        <v>100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5.423</v>
      </c>
      <c r="DG85" s="123">
        <f t="shared" si="60"/>
        <v>-10</v>
      </c>
      <c r="DH85" s="123">
        <f t="shared" si="61"/>
        <v>0</v>
      </c>
      <c r="DI85" s="123">
        <f t="shared" si="62"/>
        <v>0</v>
      </c>
      <c r="DJ85" s="123">
        <f t="shared" si="63"/>
        <v>4.577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-8.1349999999999998</v>
      </c>
      <c r="D86" s="124">
        <v>0</v>
      </c>
      <c r="E86" s="124">
        <v>0</v>
      </c>
      <c r="F86" s="124">
        <v>0</v>
      </c>
      <c r="G86" s="124">
        <v>-8.1349999999999998</v>
      </c>
      <c r="H86" s="118"/>
      <c r="I86" s="33">
        <v>84</v>
      </c>
      <c r="J86" s="124">
        <v>8.1349999999999998</v>
      </c>
      <c r="K86" s="124">
        <v>0</v>
      </c>
      <c r="L86" s="124">
        <v>0</v>
      </c>
      <c r="M86" s="124">
        <v>6.8650000000000002</v>
      </c>
      <c r="N86" s="124">
        <v>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-6.8650000000000002</v>
      </c>
      <c r="AG86" s="124">
        <v>0</v>
      </c>
      <c r="AH86" s="124">
        <v>0</v>
      </c>
      <c r="AI86" s="124">
        <v>-6.8650000000000002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8.1349999999999998</v>
      </c>
      <c r="AV86" s="125">
        <f t="shared" si="41"/>
        <v>0</v>
      </c>
      <c r="AW86" s="125">
        <f t="shared" si="41"/>
        <v>0</v>
      </c>
      <c r="AX86" s="125">
        <f t="shared" si="41"/>
        <v>6.8650000000000002</v>
      </c>
      <c r="AY86" s="125">
        <f t="shared" si="42"/>
        <v>-15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81.349999999999994</v>
      </c>
      <c r="CF86" s="122">
        <f t="shared" si="51"/>
        <v>0</v>
      </c>
      <c r="CG86" s="122">
        <f t="shared" si="51"/>
        <v>0</v>
      </c>
      <c r="CH86" s="122">
        <f t="shared" si="51"/>
        <v>68.650000000000006</v>
      </c>
      <c r="CI86" s="122">
        <f t="shared" si="52"/>
        <v>150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8.1349999999999998</v>
      </c>
      <c r="DG86" s="123">
        <f t="shared" si="60"/>
        <v>-15</v>
      </c>
      <c r="DH86" s="123">
        <f t="shared" si="61"/>
        <v>0</v>
      </c>
      <c r="DI86" s="123">
        <f t="shared" si="62"/>
        <v>0</v>
      </c>
      <c r="DJ86" s="123">
        <f t="shared" si="63"/>
        <v>6.8650000000000002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-32.54</v>
      </c>
      <c r="D87" s="124">
        <v>0</v>
      </c>
      <c r="E87" s="124">
        <v>0</v>
      </c>
      <c r="F87" s="124">
        <v>0</v>
      </c>
      <c r="G87" s="124">
        <v>-32.54</v>
      </c>
      <c r="H87" s="118"/>
      <c r="I87" s="33">
        <v>85</v>
      </c>
      <c r="J87" s="124">
        <v>32.54</v>
      </c>
      <c r="K87" s="124">
        <v>0</v>
      </c>
      <c r="L87" s="124">
        <v>0</v>
      </c>
      <c r="M87" s="124">
        <v>27.46</v>
      </c>
      <c r="N87" s="124">
        <v>60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-27.46</v>
      </c>
      <c r="AG87" s="124">
        <v>0</v>
      </c>
      <c r="AH87" s="124">
        <v>0</v>
      </c>
      <c r="AI87" s="124">
        <v>-27.46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32.54</v>
      </c>
      <c r="AV87" s="125">
        <f t="shared" si="41"/>
        <v>0</v>
      </c>
      <c r="AW87" s="125">
        <f t="shared" si="41"/>
        <v>0</v>
      </c>
      <c r="AX87" s="125">
        <f t="shared" si="41"/>
        <v>27.46</v>
      </c>
      <c r="AY87" s="125">
        <f t="shared" si="42"/>
        <v>-60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325.39999999999998</v>
      </c>
      <c r="CF87" s="122">
        <f t="shared" si="51"/>
        <v>0</v>
      </c>
      <c r="CG87" s="122">
        <f t="shared" si="51"/>
        <v>0</v>
      </c>
      <c r="CH87" s="122">
        <f t="shared" si="51"/>
        <v>274.60000000000002</v>
      </c>
      <c r="CI87" s="122">
        <f t="shared" si="52"/>
        <v>600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32.54</v>
      </c>
      <c r="DG87" s="123">
        <f t="shared" si="60"/>
        <v>-60</v>
      </c>
      <c r="DH87" s="123">
        <f t="shared" si="61"/>
        <v>0</v>
      </c>
      <c r="DI87" s="123">
        <f t="shared" si="62"/>
        <v>0</v>
      </c>
      <c r="DJ87" s="123">
        <f t="shared" si="63"/>
        <v>27.46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-35.250999999999998</v>
      </c>
      <c r="D88" s="124">
        <v>0</v>
      </c>
      <c r="E88" s="124">
        <v>0</v>
      </c>
      <c r="F88" s="124">
        <v>0</v>
      </c>
      <c r="G88" s="124">
        <v>-35.250999999999998</v>
      </c>
      <c r="H88" s="118"/>
      <c r="I88" s="33">
        <v>86</v>
      </c>
      <c r="J88" s="124">
        <v>35.250999999999998</v>
      </c>
      <c r="K88" s="124">
        <v>0</v>
      </c>
      <c r="L88" s="124">
        <v>0</v>
      </c>
      <c r="M88" s="124">
        <v>29.748999999999999</v>
      </c>
      <c r="N88" s="124">
        <v>65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-29.748999999999999</v>
      </c>
      <c r="AG88" s="124">
        <v>0</v>
      </c>
      <c r="AH88" s="124">
        <v>0</v>
      </c>
      <c r="AI88" s="124">
        <v>-29.748999999999999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35.250999999999998</v>
      </c>
      <c r="AV88" s="125">
        <f t="shared" si="41"/>
        <v>0</v>
      </c>
      <c r="AW88" s="125">
        <f t="shared" si="41"/>
        <v>0</v>
      </c>
      <c r="AX88" s="125">
        <f t="shared" si="41"/>
        <v>29.748999999999999</v>
      </c>
      <c r="AY88" s="125">
        <f t="shared" si="42"/>
        <v>-65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352.51</v>
      </c>
      <c r="CF88" s="122">
        <f t="shared" si="51"/>
        <v>0</v>
      </c>
      <c r="CG88" s="122">
        <f t="shared" si="51"/>
        <v>0</v>
      </c>
      <c r="CH88" s="122">
        <f t="shared" si="51"/>
        <v>297.49</v>
      </c>
      <c r="CI88" s="122">
        <f t="shared" si="52"/>
        <v>650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35.250999999999998</v>
      </c>
      <c r="DG88" s="123">
        <f t="shared" si="60"/>
        <v>-65</v>
      </c>
      <c r="DH88" s="123">
        <f t="shared" si="61"/>
        <v>0</v>
      </c>
      <c r="DI88" s="123">
        <f t="shared" si="62"/>
        <v>0</v>
      </c>
      <c r="DJ88" s="123">
        <f t="shared" si="63"/>
        <v>29.748999999999999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-37.963000000000001</v>
      </c>
      <c r="D89" s="124">
        <v>0</v>
      </c>
      <c r="E89" s="124">
        <v>0</v>
      </c>
      <c r="F89" s="124">
        <v>0</v>
      </c>
      <c r="G89" s="124">
        <v>-37.963000000000001</v>
      </c>
      <c r="H89" s="118"/>
      <c r="I89" s="33">
        <v>87</v>
      </c>
      <c r="J89" s="124">
        <v>37.963000000000001</v>
      </c>
      <c r="K89" s="124">
        <v>0</v>
      </c>
      <c r="L89" s="124">
        <v>0</v>
      </c>
      <c r="M89" s="124">
        <v>32.036999999999999</v>
      </c>
      <c r="N89" s="124">
        <v>70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-32.036999999999999</v>
      </c>
      <c r="AG89" s="124">
        <v>0</v>
      </c>
      <c r="AH89" s="124">
        <v>0</v>
      </c>
      <c r="AI89" s="124">
        <v>-32.036999999999999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37.963000000000001</v>
      </c>
      <c r="AV89" s="125">
        <f t="shared" si="41"/>
        <v>0</v>
      </c>
      <c r="AW89" s="125">
        <f t="shared" si="41"/>
        <v>0</v>
      </c>
      <c r="AX89" s="125">
        <f t="shared" si="41"/>
        <v>32.036999999999999</v>
      </c>
      <c r="AY89" s="125">
        <f t="shared" si="42"/>
        <v>-70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379.63</v>
      </c>
      <c r="CF89" s="122">
        <f t="shared" si="51"/>
        <v>0</v>
      </c>
      <c r="CG89" s="122">
        <f t="shared" si="51"/>
        <v>0</v>
      </c>
      <c r="CH89" s="122">
        <f t="shared" si="51"/>
        <v>320.37</v>
      </c>
      <c r="CI89" s="122">
        <f t="shared" si="52"/>
        <v>700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37.963000000000001</v>
      </c>
      <c r="DG89" s="123">
        <f t="shared" si="60"/>
        <v>-70</v>
      </c>
      <c r="DH89" s="123">
        <f t="shared" si="61"/>
        <v>0</v>
      </c>
      <c r="DI89" s="123">
        <f t="shared" si="62"/>
        <v>0</v>
      </c>
      <c r="DJ89" s="123">
        <f t="shared" si="63"/>
        <v>32.036999999999999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-40.673999999999999</v>
      </c>
      <c r="D90" s="124">
        <v>0</v>
      </c>
      <c r="E90" s="124">
        <v>0</v>
      </c>
      <c r="F90" s="124">
        <v>0</v>
      </c>
      <c r="G90" s="124">
        <v>-40.673999999999999</v>
      </c>
      <c r="H90" s="118"/>
      <c r="I90" s="33">
        <v>88</v>
      </c>
      <c r="J90" s="124">
        <v>40.673999999999999</v>
      </c>
      <c r="K90" s="124">
        <v>0</v>
      </c>
      <c r="L90" s="124">
        <v>0</v>
      </c>
      <c r="M90" s="124">
        <v>34.326000000000001</v>
      </c>
      <c r="N90" s="124">
        <v>75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-34.326000000000001</v>
      </c>
      <c r="AG90" s="124">
        <v>0</v>
      </c>
      <c r="AH90" s="124">
        <v>0</v>
      </c>
      <c r="AI90" s="124">
        <v>-34.326000000000001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40.673999999999999</v>
      </c>
      <c r="AV90" s="125">
        <f t="shared" si="41"/>
        <v>0</v>
      </c>
      <c r="AW90" s="125">
        <f t="shared" si="41"/>
        <v>0</v>
      </c>
      <c r="AX90" s="125">
        <f t="shared" si="41"/>
        <v>34.326000000000001</v>
      </c>
      <c r="AY90" s="125">
        <f t="shared" si="42"/>
        <v>-75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406.74</v>
      </c>
      <c r="CF90" s="122">
        <f t="shared" si="51"/>
        <v>0</v>
      </c>
      <c r="CG90" s="122">
        <f t="shared" si="51"/>
        <v>0</v>
      </c>
      <c r="CH90" s="122">
        <f t="shared" si="51"/>
        <v>343.26</v>
      </c>
      <c r="CI90" s="122">
        <f t="shared" si="52"/>
        <v>750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40.673999999999999</v>
      </c>
      <c r="DG90" s="123">
        <f t="shared" si="60"/>
        <v>-75</v>
      </c>
      <c r="DH90" s="123">
        <f t="shared" si="61"/>
        <v>0</v>
      </c>
      <c r="DI90" s="123">
        <f t="shared" si="62"/>
        <v>0</v>
      </c>
      <c r="DJ90" s="123">
        <f t="shared" si="63"/>
        <v>34.326000000000001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-64</v>
      </c>
      <c r="D91" s="124">
        <v>0</v>
      </c>
      <c r="E91" s="124">
        <v>0</v>
      </c>
      <c r="F91" s="124">
        <v>0</v>
      </c>
      <c r="G91" s="124">
        <v>-64</v>
      </c>
      <c r="H91" s="118"/>
      <c r="I91" s="33">
        <v>89</v>
      </c>
      <c r="J91" s="124">
        <v>64</v>
      </c>
      <c r="K91" s="124">
        <v>0</v>
      </c>
      <c r="L91" s="124">
        <v>0</v>
      </c>
      <c r="M91" s="124">
        <v>57.127000000000002</v>
      </c>
      <c r="N91" s="124">
        <v>121.127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-57.127000000000002</v>
      </c>
      <c r="AG91" s="124">
        <v>0</v>
      </c>
      <c r="AH91" s="124">
        <v>0</v>
      </c>
      <c r="AI91" s="124">
        <v>-57.127000000000002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64</v>
      </c>
      <c r="AV91" s="125">
        <f t="shared" si="41"/>
        <v>0</v>
      </c>
      <c r="AW91" s="125">
        <f t="shared" si="41"/>
        <v>0</v>
      </c>
      <c r="AX91" s="125">
        <f t="shared" si="41"/>
        <v>57.127000000000002</v>
      </c>
      <c r="AY91" s="125">
        <f t="shared" si="42"/>
        <v>-121.12700000000001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640</v>
      </c>
      <c r="CF91" s="122">
        <f t="shared" si="51"/>
        <v>0</v>
      </c>
      <c r="CG91" s="122">
        <f t="shared" si="51"/>
        <v>0</v>
      </c>
      <c r="CH91" s="122">
        <f t="shared" si="51"/>
        <v>571.27</v>
      </c>
      <c r="CI91" s="122">
        <f t="shared" si="52"/>
        <v>1211.27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64</v>
      </c>
      <c r="DG91" s="123">
        <f t="shared" si="60"/>
        <v>-121.12700000000001</v>
      </c>
      <c r="DH91" s="123">
        <f t="shared" si="61"/>
        <v>0</v>
      </c>
      <c r="DI91" s="123">
        <f t="shared" si="62"/>
        <v>0</v>
      </c>
      <c r="DJ91" s="123">
        <f t="shared" si="63"/>
        <v>57.127000000000002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-65</v>
      </c>
      <c r="D92" s="124">
        <v>0</v>
      </c>
      <c r="E92" s="124">
        <v>0</v>
      </c>
      <c r="F92" s="124">
        <v>0</v>
      </c>
      <c r="G92" s="124">
        <v>-65</v>
      </c>
      <c r="H92" s="118"/>
      <c r="I92" s="33">
        <v>90</v>
      </c>
      <c r="J92" s="124">
        <v>65</v>
      </c>
      <c r="K92" s="124">
        <v>0</v>
      </c>
      <c r="L92" s="124">
        <v>0</v>
      </c>
      <c r="M92" s="124">
        <v>60.366999999999997</v>
      </c>
      <c r="N92" s="124">
        <v>125.367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-60.366999999999997</v>
      </c>
      <c r="AG92" s="124">
        <v>0</v>
      </c>
      <c r="AH92" s="124">
        <v>0</v>
      </c>
      <c r="AI92" s="124">
        <v>-60.366999999999997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65</v>
      </c>
      <c r="AV92" s="125">
        <f t="shared" si="41"/>
        <v>0</v>
      </c>
      <c r="AW92" s="125">
        <f t="shared" si="41"/>
        <v>0</v>
      </c>
      <c r="AX92" s="125">
        <f t="shared" si="41"/>
        <v>60.366999999999997</v>
      </c>
      <c r="AY92" s="125">
        <f t="shared" si="42"/>
        <v>-125.36699999999999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650</v>
      </c>
      <c r="CF92" s="122">
        <f t="shared" si="51"/>
        <v>0</v>
      </c>
      <c r="CG92" s="122">
        <f t="shared" si="51"/>
        <v>0</v>
      </c>
      <c r="CH92" s="122">
        <f t="shared" si="51"/>
        <v>603.66999999999996</v>
      </c>
      <c r="CI92" s="122">
        <f t="shared" si="52"/>
        <v>1253.67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65</v>
      </c>
      <c r="DG92" s="123">
        <f t="shared" si="60"/>
        <v>-125.36699999999999</v>
      </c>
      <c r="DH92" s="123">
        <f t="shared" si="61"/>
        <v>0</v>
      </c>
      <c r="DI92" s="123">
        <f t="shared" si="62"/>
        <v>0</v>
      </c>
      <c r="DJ92" s="123">
        <f t="shared" si="63"/>
        <v>60.366999999999997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-39.590000000000003</v>
      </c>
      <c r="D93" s="124">
        <v>0</v>
      </c>
      <c r="E93" s="124">
        <v>0</v>
      </c>
      <c r="F93" s="124">
        <v>0</v>
      </c>
      <c r="G93" s="124">
        <v>-39.590000000000003</v>
      </c>
      <c r="H93" s="118"/>
      <c r="I93" s="33">
        <v>91</v>
      </c>
      <c r="J93" s="124">
        <v>39.590000000000003</v>
      </c>
      <c r="K93" s="124">
        <v>0</v>
      </c>
      <c r="L93" s="124">
        <v>0</v>
      </c>
      <c r="M93" s="124">
        <v>33.409999999999997</v>
      </c>
      <c r="N93" s="124">
        <v>73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-33.409999999999997</v>
      </c>
      <c r="AG93" s="124">
        <v>0</v>
      </c>
      <c r="AH93" s="124">
        <v>0</v>
      </c>
      <c r="AI93" s="124">
        <v>-33.409999999999997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39.590000000000003</v>
      </c>
      <c r="AV93" s="125">
        <f t="shared" si="41"/>
        <v>0</v>
      </c>
      <c r="AW93" s="125">
        <f t="shared" si="41"/>
        <v>0</v>
      </c>
      <c r="AX93" s="125">
        <f t="shared" si="41"/>
        <v>33.409999999999997</v>
      </c>
      <c r="AY93" s="125">
        <f t="shared" si="42"/>
        <v>-73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395.90000000000003</v>
      </c>
      <c r="CF93" s="122">
        <f t="shared" si="51"/>
        <v>0</v>
      </c>
      <c r="CG93" s="122">
        <f t="shared" si="51"/>
        <v>0</v>
      </c>
      <c r="CH93" s="122">
        <f t="shared" si="51"/>
        <v>334.09999999999997</v>
      </c>
      <c r="CI93" s="122">
        <f t="shared" si="52"/>
        <v>730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39.590000000000003</v>
      </c>
      <c r="DG93" s="123">
        <f t="shared" si="60"/>
        <v>-73</v>
      </c>
      <c r="DH93" s="123">
        <f t="shared" si="61"/>
        <v>0</v>
      </c>
      <c r="DI93" s="123">
        <f t="shared" si="62"/>
        <v>0</v>
      </c>
      <c r="DJ93" s="123">
        <f t="shared" si="63"/>
        <v>33.409999999999997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-34.167000000000002</v>
      </c>
      <c r="D94" s="124">
        <v>0</v>
      </c>
      <c r="E94" s="124">
        <v>0</v>
      </c>
      <c r="F94" s="124">
        <v>0</v>
      </c>
      <c r="G94" s="124">
        <v>-34.167000000000002</v>
      </c>
      <c r="H94" s="118"/>
      <c r="I94" s="33">
        <v>92</v>
      </c>
      <c r="J94" s="124">
        <v>34.167000000000002</v>
      </c>
      <c r="K94" s="124">
        <v>0</v>
      </c>
      <c r="L94" s="124">
        <v>0</v>
      </c>
      <c r="M94" s="124">
        <v>28.832999999999998</v>
      </c>
      <c r="N94" s="124">
        <v>63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-28.832999999999998</v>
      </c>
      <c r="AG94" s="124">
        <v>0</v>
      </c>
      <c r="AH94" s="124">
        <v>0</v>
      </c>
      <c r="AI94" s="124">
        <v>-28.832999999999998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34.167000000000002</v>
      </c>
      <c r="AV94" s="125">
        <f t="shared" si="41"/>
        <v>0</v>
      </c>
      <c r="AW94" s="125">
        <f t="shared" si="41"/>
        <v>0</v>
      </c>
      <c r="AX94" s="125">
        <f t="shared" si="41"/>
        <v>28.832999999999998</v>
      </c>
      <c r="AY94" s="125">
        <f t="shared" si="42"/>
        <v>-63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341.67</v>
      </c>
      <c r="CF94" s="122">
        <f t="shared" si="51"/>
        <v>0</v>
      </c>
      <c r="CG94" s="122">
        <f t="shared" si="51"/>
        <v>0</v>
      </c>
      <c r="CH94" s="122">
        <f t="shared" si="51"/>
        <v>288.33</v>
      </c>
      <c r="CI94" s="122">
        <f t="shared" si="52"/>
        <v>630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34.167000000000002</v>
      </c>
      <c r="DG94" s="123">
        <f t="shared" si="60"/>
        <v>-63</v>
      </c>
      <c r="DH94" s="123">
        <f t="shared" si="61"/>
        <v>0</v>
      </c>
      <c r="DI94" s="123">
        <f t="shared" si="62"/>
        <v>0</v>
      </c>
      <c r="DJ94" s="123">
        <f t="shared" si="63"/>
        <v>28.832999999999998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-55.86</v>
      </c>
      <c r="D95" s="124">
        <v>0</v>
      </c>
      <c r="E95" s="124">
        <v>0</v>
      </c>
      <c r="F95" s="124">
        <v>0</v>
      </c>
      <c r="G95" s="124">
        <v>-55.86</v>
      </c>
      <c r="H95" s="118"/>
      <c r="I95" s="33">
        <v>93</v>
      </c>
      <c r="J95" s="124">
        <v>55.86</v>
      </c>
      <c r="K95" s="124">
        <v>0</v>
      </c>
      <c r="L95" s="124">
        <v>0</v>
      </c>
      <c r="M95" s="124">
        <v>47.14</v>
      </c>
      <c r="N95" s="124">
        <v>103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-47.14</v>
      </c>
      <c r="AG95" s="124">
        <v>0</v>
      </c>
      <c r="AH95" s="124">
        <v>0</v>
      </c>
      <c r="AI95" s="124">
        <v>-47.14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55.86</v>
      </c>
      <c r="AV95" s="125">
        <f t="shared" si="41"/>
        <v>0</v>
      </c>
      <c r="AW95" s="125">
        <f t="shared" si="41"/>
        <v>0</v>
      </c>
      <c r="AX95" s="125">
        <f t="shared" si="41"/>
        <v>47.14</v>
      </c>
      <c r="AY95" s="125">
        <f t="shared" si="42"/>
        <v>-103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558.6</v>
      </c>
      <c r="CF95" s="122">
        <f t="shared" si="51"/>
        <v>0</v>
      </c>
      <c r="CG95" s="122">
        <f t="shared" si="51"/>
        <v>0</v>
      </c>
      <c r="CH95" s="122">
        <f t="shared" si="51"/>
        <v>471.4</v>
      </c>
      <c r="CI95" s="122">
        <f t="shared" si="52"/>
        <v>1030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55.86</v>
      </c>
      <c r="DG95" s="123">
        <f t="shared" si="60"/>
        <v>-103</v>
      </c>
      <c r="DH95" s="123">
        <f t="shared" si="61"/>
        <v>0</v>
      </c>
      <c r="DI95" s="123">
        <f t="shared" si="62"/>
        <v>0</v>
      </c>
      <c r="DJ95" s="123">
        <f t="shared" si="63"/>
        <v>47.14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-49</v>
      </c>
      <c r="D96" s="124">
        <v>0</v>
      </c>
      <c r="E96" s="124">
        <v>0</v>
      </c>
      <c r="F96" s="124">
        <v>0</v>
      </c>
      <c r="G96" s="124">
        <v>-49</v>
      </c>
      <c r="H96" s="118"/>
      <c r="I96" s="33">
        <v>94</v>
      </c>
      <c r="J96" s="124">
        <v>49</v>
      </c>
      <c r="K96" s="124">
        <v>0</v>
      </c>
      <c r="L96" s="124">
        <v>0</v>
      </c>
      <c r="M96" s="124">
        <v>54</v>
      </c>
      <c r="N96" s="124">
        <v>103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-54</v>
      </c>
      <c r="AG96" s="124">
        <v>0</v>
      </c>
      <c r="AH96" s="124">
        <v>0</v>
      </c>
      <c r="AI96" s="124">
        <v>-54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49</v>
      </c>
      <c r="AV96" s="125">
        <f t="shared" si="41"/>
        <v>0</v>
      </c>
      <c r="AW96" s="125">
        <f t="shared" si="41"/>
        <v>0</v>
      </c>
      <c r="AX96" s="125">
        <f t="shared" si="41"/>
        <v>54</v>
      </c>
      <c r="AY96" s="125">
        <f t="shared" si="42"/>
        <v>-103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490</v>
      </c>
      <c r="CF96" s="122">
        <f t="shared" si="51"/>
        <v>0</v>
      </c>
      <c r="CG96" s="122">
        <f t="shared" si="51"/>
        <v>0</v>
      </c>
      <c r="CH96" s="122">
        <f t="shared" si="51"/>
        <v>540</v>
      </c>
      <c r="CI96" s="122">
        <f t="shared" si="52"/>
        <v>1030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49</v>
      </c>
      <c r="DG96" s="123">
        <f t="shared" si="60"/>
        <v>-103</v>
      </c>
      <c r="DH96" s="123">
        <f t="shared" si="61"/>
        <v>0</v>
      </c>
      <c r="DI96" s="123">
        <f t="shared" si="62"/>
        <v>0</v>
      </c>
      <c r="DJ96" s="123">
        <f t="shared" si="63"/>
        <v>54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-33</v>
      </c>
      <c r="D97" s="124">
        <v>0</v>
      </c>
      <c r="E97" s="124">
        <v>0</v>
      </c>
      <c r="F97" s="124">
        <v>0</v>
      </c>
      <c r="G97" s="124">
        <v>-33</v>
      </c>
      <c r="H97" s="118"/>
      <c r="I97" s="33">
        <v>95</v>
      </c>
      <c r="J97" s="124">
        <v>33</v>
      </c>
      <c r="K97" s="124">
        <v>0</v>
      </c>
      <c r="L97" s="124">
        <v>0</v>
      </c>
      <c r="M97" s="124">
        <v>62.722000000000001</v>
      </c>
      <c r="N97" s="124">
        <v>95.721999999999994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-62.722000000000001</v>
      </c>
      <c r="AG97" s="124">
        <v>0</v>
      </c>
      <c r="AH97" s="124">
        <v>0</v>
      </c>
      <c r="AI97" s="124">
        <v>-62.722000000000001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33</v>
      </c>
      <c r="AV97" s="125">
        <f t="shared" si="41"/>
        <v>0</v>
      </c>
      <c r="AW97" s="125">
        <f t="shared" si="41"/>
        <v>0</v>
      </c>
      <c r="AX97" s="125">
        <f t="shared" si="41"/>
        <v>62.722000000000001</v>
      </c>
      <c r="AY97" s="125">
        <f t="shared" si="42"/>
        <v>-95.722000000000008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330</v>
      </c>
      <c r="CF97" s="122">
        <f t="shared" si="51"/>
        <v>0</v>
      </c>
      <c r="CG97" s="122">
        <f t="shared" si="51"/>
        <v>0</v>
      </c>
      <c r="CH97" s="122">
        <f t="shared" si="51"/>
        <v>627.22</v>
      </c>
      <c r="CI97" s="122">
        <f t="shared" si="52"/>
        <v>957.22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33</v>
      </c>
      <c r="DG97" s="123">
        <f t="shared" si="60"/>
        <v>-95.722000000000008</v>
      </c>
      <c r="DH97" s="123">
        <f t="shared" si="61"/>
        <v>0</v>
      </c>
      <c r="DI97" s="123">
        <f t="shared" si="62"/>
        <v>0</v>
      </c>
      <c r="DJ97" s="123">
        <f t="shared" si="63"/>
        <v>62.722000000000001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-24</v>
      </c>
      <c r="D98" s="124">
        <v>0</v>
      </c>
      <c r="E98" s="124">
        <v>0</v>
      </c>
      <c r="F98" s="124">
        <v>0</v>
      </c>
      <c r="G98" s="124">
        <v>-24</v>
      </c>
      <c r="H98" s="118"/>
      <c r="I98" s="33">
        <v>96</v>
      </c>
      <c r="J98" s="124">
        <v>24</v>
      </c>
      <c r="K98" s="124">
        <v>0</v>
      </c>
      <c r="L98" s="124">
        <v>0</v>
      </c>
      <c r="M98" s="124">
        <v>57</v>
      </c>
      <c r="N98" s="124">
        <v>81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-57</v>
      </c>
      <c r="AG98" s="124">
        <v>0</v>
      </c>
      <c r="AH98" s="124">
        <v>0</v>
      </c>
      <c r="AI98" s="124">
        <v>-57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24</v>
      </c>
      <c r="AV98" s="125">
        <f t="shared" si="41"/>
        <v>0</v>
      </c>
      <c r="AW98" s="125">
        <f t="shared" si="41"/>
        <v>0</v>
      </c>
      <c r="AX98" s="125">
        <f t="shared" si="41"/>
        <v>57</v>
      </c>
      <c r="AY98" s="125">
        <f t="shared" si="42"/>
        <v>-81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6049.9680000000008</v>
      </c>
      <c r="CF98" s="122">
        <f t="shared" si="51"/>
        <v>0</v>
      </c>
      <c r="CG98" s="122">
        <f t="shared" si="51"/>
        <v>0</v>
      </c>
      <c r="CH98" s="122">
        <f t="shared" si="51"/>
        <v>14368.674000000001</v>
      </c>
      <c r="CI98" s="122">
        <f t="shared" si="52"/>
        <v>20418.642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24</v>
      </c>
      <c r="DG98" s="123">
        <f t="shared" si="60"/>
        <v>-81</v>
      </c>
      <c r="DH98" s="123">
        <f t="shared" si="61"/>
        <v>0</v>
      </c>
      <c r="DI98" s="123">
        <f t="shared" si="62"/>
        <v>0</v>
      </c>
      <c r="DJ98" s="123">
        <f t="shared" si="63"/>
        <v>57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0.19305225000000001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0.18190324999999999</v>
      </c>
      <c r="AY99" s="129">
        <f t="shared" si="65"/>
        <v>-0.3749555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0.33830145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0.52687010000000001</v>
      </c>
      <c r="CI99" s="131">
        <f t="shared" si="70"/>
        <v>0.86517155000000001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0.19305225000000001</v>
      </c>
      <c r="DG99" s="123">
        <f t="shared" si="60"/>
        <v>-0.3749555</v>
      </c>
      <c r="DH99" s="123">
        <f t="shared" si="61"/>
        <v>0</v>
      </c>
      <c r="DI99" s="123">
        <f t="shared" si="62"/>
        <v>0</v>
      </c>
      <c r="DJ99" s="123">
        <f t="shared" si="63"/>
        <v>0.18190324999999999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44831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 t="s">
        <v>543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2</v>
      </c>
      <c r="C3" s="22">
        <f>B3</f>
        <v>2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6</v>
      </c>
      <c r="Q3" s="81">
        <f>O3+P3</f>
        <v>6</v>
      </c>
      <c r="S3" s="78">
        <f t="shared" ref="S3:S34" si="0">SUMPRODUCT($AB3:$BC3,$AB$102:$BC$102)+J3</f>
        <v>0</v>
      </c>
      <c r="T3" s="78">
        <f t="shared" ref="T3:T34" si="1">SUMPRODUCT($AB3:$BC3,$AB$103:$BC$103)+K3</f>
        <v>2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4</v>
      </c>
      <c r="Z3" s="187"/>
      <c r="AA3" s="94">
        <f>SUM(AB3:BC3)</f>
        <v>2</v>
      </c>
      <c r="AB3" s="88">
        <v>2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2</v>
      </c>
      <c r="C4" s="22">
        <f t="shared" ref="C4:C67" si="5">B4</f>
        <v>2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6</v>
      </c>
      <c r="Q4" s="81">
        <f t="shared" ref="Q4:Q67" si="9">O4+P4</f>
        <v>6</v>
      </c>
      <c r="S4" s="78">
        <f t="shared" si="0"/>
        <v>0</v>
      </c>
      <c r="T4" s="78">
        <f t="shared" si="1"/>
        <v>2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4</v>
      </c>
      <c r="Z4" s="187"/>
      <c r="AA4" s="94">
        <f t="shared" ref="AA4:AA67" si="10">SUM(AB4:BC4)</f>
        <v>2</v>
      </c>
      <c r="AB4" s="88">
        <v>2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2</v>
      </c>
      <c r="C5" s="22">
        <f t="shared" si="5"/>
        <v>2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6</v>
      </c>
      <c r="Q5" s="81">
        <f t="shared" si="9"/>
        <v>6</v>
      </c>
      <c r="S5" s="78">
        <f t="shared" si="0"/>
        <v>0</v>
      </c>
      <c r="T5" s="78">
        <f t="shared" si="1"/>
        <v>2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4</v>
      </c>
      <c r="Z5" s="187"/>
      <c r="AA5" s="94">
        <f t="shared" si="10"/>
        <v>2</v>
      </c>
      <c r="AB5" s="88">
        <v>2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2</v>
      </c>
      <c r="C6" s="22">
        <f t="shared" si="5"/>
        <v>2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6</v>
      </c>
      <c r="Q6" s="81">
        <f t="shared" si="9"/>
        <v>6</v>
      </c>
      <c r="S6" s="78">
        <f t="shared" si="0"/>
        <v>0</v>
      </c>
      <c r="T6" s="78">
        <f t="shared" si="1"/>
        <v>2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4</v>
      </c>
      <c r="Z6" s="187"/>
      <c r="AA6" s="94">
        <f t="shared" si="10"/>
        <v>2</v>
      </c>
      <c r="AB6" s="88">
        <v>2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2</v>
      </c>
      <c r="C7" s="22">
        <f t="shared" si="5"/>
        <v>2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6</v>
      </c>
      <c r="Q7" s="81">
        <f t="shared" si="9"/>
        <v>6</v>
      </c>
      <c r="S7" s="78">
        <f t="shared" si="0"/>
        <v>0</v>
      </c>
      <c r="T7" s="78">
        <f t="shared" si="1"/>
        <v>2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4</v>
      </c>
      <c r="Z7" s="187"/>
      <c r="AA7" s="94">
        <f t="shared" si="10"/>
        <v>2</v>
      </c>
      <c r="AB7" s="88">
        <v>2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2</v>
      </c>
      <c r="C8" s="22">
        <f t="shared" si="5"/>
        <v>2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6</v>
      </c>
      <c r="Q8" s="81">
        <f t="shared" si="9"/>
        <v>6</v>
      </c>
      <c r="S8" s="78">
        <f t="shared" si="0"/>
        <v>0</v>
      </c>
      <c r="T8" s="78">
        <f t="shared" si="1"/>
        <v>2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4</v>
      </c>
      <c r="Z8" s="187"/>
      <c r="AA8" s="94">
        <f t="shared" si="10"/>
        <v>2</v>
      </c>
      <c r="AB8" s="88">
        <v>2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2</v>
      </c>
      <c r="C9" s="22">
        <f t="shared" si="5"/>
        <v>2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6</v>
      </c>
      <c r="Q9" s="81">
        <f t="shared" si="9"/>
        <v>6</v>
      </c>
      <c r="S9" s="78">
        <f t="shared" si="0"/>
        <v>0</v>
      </c>
      <c r="T9" s="78">
        <f t="shared" si="1"/>
        <v>2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4</v>
      </c>
      <c r="Z9" s="187"/>
      <c r="AA9" s="94">
        <f t="shared" si="10"/>
        <v>2</v>
      </c>
      <c r="AB9" s="88">
        <v>2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2</v>
      </c>
      <c r="C10" s="22">
        <f t="shared" si="5"/>
        <v>2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6</v>
      </c>
      <c r="Q10" s="81">
        <f t="shared" si="9"/>
        <v>6</v>
      </c>
      <c r="S10" s="78">
        <f t="shared" si="0"/>
        <v>0</v>
      </c>
      <c r="T10" s="78">
        <f t="shared" si="1"/>
        <v>2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4</v>
      </c>
      <c r="Z10" s="187"/>
      <c r="AA10" s="94">
        <f t="shared" si="10"/>
        <v>2</v>
      </c>
      <c r="AB10" s="88">
        <v>2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2</v>
      </c>
      <c r="C11" s="22">
        <f t="shared" si="5"/>
        <v>2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6</v>
      </c>
      <c r="Q11" s="81">
        <f t="shared" si="9"/>
        <v>6</v>
      </c>
      <c r="S11" s="78">
        <f t="shared" si="0"/>
        <v>0</v>
      </c>
      <c r="T11" s="78">
        <f t="shared" si="1"/>
        <v>2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4</v>
      </c>
      <c r="Z11" s="187"/>
      <c r="AA11" s="94">
        <f t="shared" si="10"/>
        <v>2</v>
      </c>
      <c r="AB11" s="88">
        <v>2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2</v>
      </c>
      <c r="C12" s="22">
        <f t="shared" si="5"/>
        <v>2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6</v>
      </c>
      <c r="Q12" s="81">
        <f t="shared" si="9"/>
        <v>6</v>
      </c>
      <c r="S12" s="78">
        <f t="shared" si="0"/>
        <v>0</v>
      </c>
      <c r="T12" s="78">
        <f t="shared" si="1"/>
        <v>2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4</v>
      </c>
      <c r="Z12" s="187"/>
      <c r="AA12" s="94">
        <f t="shared" si="10"/>
        <v>2</v>
      </c>
      <c r="AB12" s="88">
        <v>2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2</v>
      </c>
      <c r="C13" s="22">
        <f t="shared" si="5"/>
        <v>2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6</v>
      </c>
      <c r="Q13" s="81">
        <f t="shared" si="9"/>
        <v>6</v>
      </c>
      <c r="S13" s="78">
        <f t="shared" si="0"/>
        <v>0</v>
      </c>
      <c r="T13" s="78">
        <f t="shared" si="1"/>
        <v>2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4</v>
      </c>
      <c r="Z13" s="187"/>
      <c r="AA13" s="94">
        <f t="shared" si="10"/>
        <v>2</v>
      </c>
      <c r="AB13" s="88">
        <v>2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2</v>
      </c>
      <c r="C14" s="22">
        <f t="shared" si="5"/>
        <v>2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6</v>
      </c>
      <c r="Q14" s="81">
        <f t="shared" si="9"/>
        <v>6</v>
      </c>
      <c r="S14" s="78">
        <f t="shared" si="0"/>
        <v>0</v>
      </c>
      <c r="T14" s="78">
        <f t="shared" si="1"/>
        <v>2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4</v>
      </c>
      <c r="Z14" s="187"/>
      <c r="AA14" s="94">
        <f t="shared" si="10"/>
        <v>2</v>
      </c>
      <c r="AB14" s="88">
        <v>2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2</v>
      </c>
      <c r="C15" s="22">
        <f t="shared" si="5"/>
        <v>2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6</v>
      </c>
      <c r="Q15" s="81">
        <f t="shared" si="9"/>
        <v>6</v>
      </c>
      <c r="S15" s="78">
        <f t="shared" si="0"/>
        <v>0</v>
      </c>
      <c r="T15" s="78">
        <f t="shared" si="1"/>
        <v>2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4</v>
      </c>
      <c r="Z15" s="187"/>
      <c r="AA15" s="94">
        <f t="shared" si="10"/>
        <v>2</v>
      </c>
      <c r="AB15" s="88">
        <v>2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2</v>
      </c>
      <c r="C16" s="22">
        <f t="shared" si="5"/>
        <v>2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6</v>
      </c>
      <c r="Q16" s="81">
        <f t="shared" si="9"/>
        <v>6</v>
      </c>
      <c r="S16" s="78">
        <f t="shared" si="0"/>
        <v>0</v>
      </c>
      <c r="T16" s="78">
        <f t="shared" si="1"/>
        <v>2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4</v>
      </c>
      <c r="Z16" s="187"/>
      <c r="AA16" s="94">
        <f t="shared" si="10"/>
        <v>2</v>
      </c>
      <c r="AB16" s="88">
        <v>2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2</v>
      </c>
      <c r="C17" s="22">
        <f t="shared" si="5"/>
        <v>2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6</v>
      </c>
      <c r="Q17" s="81">
        <f t="shared" si="9"/>
        <v>6</v>
      </c>
      <c r="S17" s="78">
        <f t="shared" si="0"/>
        <v>0</v>
      </c>
      <c r="T17" s="78">
        <f t="shared" si="1"/>
        <v>2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4</v>
      </c>
      <c r="Z17" s="187"/>
      <c r="AA17" s="94">
        <f t="shared" si="10"/>
        <v>2</v>
      </c>
      <c r="AB17" s="88">
        <v>2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2</v>
      </c>
      <c r="C18" s="22">
        <f t="shared" si="5"/>
        <v>2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6</v>
      </c>
      <c r="Q18" s="81">
        <f t="shared" si="9"/>
        <v>6</v>
      </c>
      <c r="S18" s="78">
        <f t="shared" si="0"/>
        <v>0</v>
      </c>
      <c r="T18" s="78">
        <f t="shared" si="1"/>
        <v>2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4</v>
      </c>
      <c r="Z18" s="187"/>
      <c r="AA18" s="94">
        <f t="shared" si="10"/>
        <v>2</v>
      </c>
      <c r="AB18" s="88">
        <v>2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2</v>
      </c>
      <c r="C19" s="22">
        <f t="shared" si="5"/>
        <v>2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6</v>
      </c>
      <c r="Q19" s="81">
        <f t="shared" si="9"/>
        <v>6</v>
      </c>
      <c r="S19" s="78">
        <f t="shared" si="0"/>
        <v>0</v>
      </c>
      <c r="T19" s="78">
        <f t="shared" si="1"/>
        <v>2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4</v>
      </c>
      <c r="Z19" s="187"/>
      <c r="AA19" s="94">
        <f t="shared" si="10"/>
        <v>2</v>
      </c>
      <c r="AB19" s="88">
        <v>2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2</v>
      </c>
      <c r="C20" s="22">
        <f t="shared" si="5"/>
        <v>2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6</v>
      </c>
      <c r="Q20" s="81">
        <f t="shared" si="9"/>
        <v>6</v>
      </c>
      <c r="S20" s="78">
        <f t="shared" si="0"/>
        <v>0</v>
      </c>
      <c r="T20" s="78">
        <f t="shared" si="1"/>
        <v>2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4</v>
      </c>
      <c r="Z20" s="187"/>
      <c r="AA20" s="94">
        <f t="shared" si="10"/>
        <v>2</v>
      </c>
      <c r="AB20" s="88">
        <v>2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2</v>
      </c>
      <c r="C21" s="22">
        <f t="shared" si="5"/>
        <v>2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6</v>
      </c>
      <c r="Q21" s="81">
        <f t="shared" si="9"/>
        <v>6</v>
      </c>
      <c r="S21" s="78">
        <f t="shared" si="0"/>
        <v>0</v>
      </c>
      <c r="T21" s="78">
        <f t="shared" si="1"/>
        <v>2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4</v>
      </c>
      <c r="Z21" s="187"/>
      <c r="AA21" s="94">
        <f t="shared" si="10"/>
        <v>2</v>
      </c>
      <c r="AB21" s="88">
        <v>2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2</v>
      </c>
      <c r="C22" s="22">
        <f t="shared" si="5"/>
        <v>2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6</v>
      </c>
      <c r="Q22" s="81">
        <f t="shared" si="9"/>
        <v>6</v>
      </c>
      <c r="S22" s="78">
        <f t="shared" si="0"/>
        <v>0</v>
      </c>
      <c r="T22" s="78">
        <f t="shared" si="1"/>
        <v>2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4</v>
      </c>
      <c r="Z22" s="187"/>
      <c r="AA22" s="94">
        <f t="shared" si="10"/>
        <v>2</v>
      </c>
      <c r="AB22" s="88">
        <v>2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2</v>
      </c>
      <c r="C23" s="22">
        <f t="shared" si="5"/>
        <v>2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6</v>
      </c>
      <c r="Q23" s="81">
        <f t="shared" si="9"/>
        <v>6</v>
      </c>
      <c r="S23" s="78">
        <f t="shared" si="0"/>
        <v>0</v>
      </c>
      <c r="T23" s="78">
        <f t="shared" si="1"/>
        <v>2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4</v>
      </c>
      <c r="Z23" s="187"/>
      <c r="AA23" s="94">
        <f t="shared" si="10"/>
        <v>2</v>
      </c>
      <c r="AB23" s="88">
        <v>2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2</v>
      </c>
      <c r="C24" s="22">
        <f t="shared" si="5"/>
        <v>2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6</v>
      </c>
      <c r="Q24" s="81">
        <f t="shared" si="9"/>
        <v>6</v>
      </c>
      <c r="S24" s="78">
        <f t="shared" si="0"/>
        <v>0</v>
      </c>
      <c r="T24" s="78">
        <f t="shared" si="1"/>
        <v>2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4</v>
      </c>
      <c r="Z24" s="187"/>
      <c r="AA24" s="94">
        <f t="shared" si="10"/>
        <v>2</v>
      </c>
      <c r="AB24" s="88">
        <v>2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2</v>
      </c>
      <c r="C25" s="22">
        <f t="shared" si="5"/>
        <v>2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6</v>
      </c>
      <c r="Q25" s="81">
        <f t="shared" si="9"/>
        <v>6</v>
      </c>
      <c r="S25" s="78">
        <f t="shared" si="0"/>
        <v>0</v>
      </c>
      <c r="T25" s="78">
        <f t="shared" si="1"/>
        <v>2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4</v>
      </c>
      <c r="Z25" s="187"/>
      <c r="AA25" s="94">
        <f t="shared" si="10"/>
        <v>2</v>
      </c>
      <c r="AB25" s="88">
        <v>2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2</v>
      </c>
      <c r="C26" s="22">
        <f t="shared" si="5"/>
        <v>2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6</v>
      </c>
      <c r="Q26" s="81">
        <f t="shared" si="9"/>
        <v>6</v>
      </c>
      <c r="S26" s="78">
        <f t="shared" si="0"/>
        <v>0</v>
      </c>
      <c r="T26" s="78">
        <f t="shared" si="1"/>
        <v>2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4</v>
      </c>
      <c r="Z26" s="187"/>
      <c r="AA26" s="94">
        <f t="shared" si="10"/>
        <v>2</v>
      </c>
      <c r="AB26" s="88">
        <v>2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2</v>
      </c>
      <c r="C27" s="22">
        <f t="shared" si="5"/>
        <v>2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6</v>
      </c>
      <c r="Q27" s="81">
        <f t="shared" si="9"/>
        <v>6</v>
      </c>
      <c r="S27" s="78">
        <f t="shared" si="0"/>
        <v>0</v>
      </c>
      <c r="T27" s="78">
        <f t="shared" si="1"/>
        <v>2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4</v>
      </c>
      <c r="Z27" s="187"/>
      <c r="AA27" s="94">
        <f t="shared" si="10"/>
        <v>2</v>
      </c>
      <c r="AB27" s="88">
        <v>2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2</v>
      </c>
      <c r="C28" s="22">
        <f t="shared" si="5"/>
        <v>2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6</v>
      </c>
      <c r="Q28" s="81">
        <f t="shared" si="9"/>
        <v>6</v>
      </c>
      <c r="S28" s="78">
        <f t="shared" si="0"/>
        <v>0</v>
      </c>
      <c r="T28" s="78">
        <f t="shared" si="1"/>
        <v>2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4</v>
      </c>
      <c r="Z28" s="187"/>
      <c r="AA28" s="94">
        <f t="shared" si="10"/>
        <v>2</v>
      </c>
      <c r="AB28" s="88">
        <v>2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2</v>
      </c>
      <c r="C29" s="22">
        <f t="shared" si="5"/>
        <v>2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6</v>
      </c>
      <c r="Q29" s="81">
        <f t="shared" si="9"/>
        <v>6</v>
      </c>
      <c r="S29" s="78">
        <f t="shared" si="0"/>
        <v>0</v>
      </c>
      <c r="T29" s="78">
        <f t="shared" si="1"/>
        <v>2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4</v>
      </c>
      <c r="Z29" s="187"/>
      <c r="AA29" s="94">
        <f t="shared" si="10"/>
        <v>2</v>
      </c>
      <c r="AB29" s="88">
        <v>2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2</v>
      </c>
      <c r="C30" s="22">
        <f t="shared" si="5"/>
        <v>2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6</v>
      </c>
      <c r="Q30" s="81">
        <f t="shared" si="9"/>
        <v>6</v>
      </c>
      <c r="S30" s="78">
        <f t="shared" si="0"/>
        <v>0</v>
      </c>
      <c r="T30" s="78">
        <f t="shared" si="1"/>
        <v>2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4</v>
      </c>
      <c r="Z30" s="187"/>
      <c r="AA30" s="94">
        <f t="shared" si="10"/>
        <v>2</v>
      </c>
      <c r="AB30" s="88">
        <v>2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2</v>
      </c>
      <c r="C31" s="22">
        <f t="shared" si="5"/>
        <v>2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6</v>
      </c>
      <c r="Q31" s="81">
        <f t="shared" si="9"/>
        <v>6</v>
      </c>
      <c r="S31" s="78">
        <f t="shared" si="0"/>
        <v>0</v>
      </c>
      <c r="T31" s="78">
        <f t="shared" si="1"/>
        <v>2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4</v>
      </c>
      <c r="Z31" s="187"/>
      <c r="AA31" s="94">
        <f t="shared" si="10"/>
        <v>2</v>
      </c>
      <c r="AB31" s="88">
        <v>2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2</v>
      </c>
      <c r="C32" s="22">
        <f t="shared" si="5"/>
        <v>2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6</v>
      </c>
      <c r="Q32" s="81">
        <f t="shared" si="9"/>
        <v>6</v>
      </c>
      <c r="S32" s="78">
        <f t="shared" si="0"/>
        <v>0</v>
      </c>
      <c r="T32" s="78">
        <f t="shared" si="1"/>
        <v>2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4</v>
      </c>
      <c r="Z32" s="187"/>
      <c r="AA32" s="94">
        <f t="shared" si="10"/>
        <v>2</v>
      </c>
      <c r="AB32" s="88">
        <v>2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2</v>
      </c>
      <c r="C33" s="22">
        <f t="shared" si="5"/>
        <v>2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6</v>
      </c>
      <c r="Q33" s="81">
        <f t="shared" si="9"/>
        <v>6</v>
      </c>
      <c r="S33" s="78">
        <f t="shared" si="0"/>
        <v>0</v>
      </c>
      <c r="T33" s="78">
        <f t="shared" si="1"/>
        <v>2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4</v>
      </c>
      <c r="Z33" s="187"/>
      <c r="AA33" s="94">
        <f t="shared" si="10"/>
        <v>2</v>
      </c>
      <c r="AB33" s="88">
        <v>2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2</v>
      </c>
      <c r="C34" s="22">
        <f t="shared" si="5"/>
        <v>2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6</v>
      </c>
      <c r="Q34" s="81">
        <f t="shared" si="9"/>
        <v>6</v>
      </c>
      <c r="S34" s="78">
        <f t="shared" si="0"/>
        <v>0</v>
      </c>
      <c r="T34" s="78">
        <f t="shared" si="1"/>
        <v>2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4</v>
      </c>
      <c r="Z34" s="187"/>
      <c r="AA34" s="94">
        <f t="shared" si="10"/>
        <v>2</v>
      </c>
      <c r="AB34" s="88">
        <v>2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2</v>
      </c>
      <c r="C35" s="22">
        <f t="shared" si="5"/>
        <v>2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6</v>
      </c>
      <c r="Q35" s="81">
        <f t="shared" si="9"/>
        <v>6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2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4</v>
      </c>
      <c r="Z35" s="187"/>
      <c r="AA35" s="94">
        <f t="shared" si="10"/>
        <v>2</v>
      </c>
      <c r="AB35" s="88">
        <v>2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2</v>
      </c>
      <c r="C36" s="22">
        <f t="shared" si="5"/>
        <v>2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6</v>
      </c>
      <c r="Q36" s="81">
        <f t="shared" si="9"/>
        <v>6</v>
      </c>
      <c r="S36" s="78">
        <f t="shared" si="11"/>
        <v>0</v>
      </c>
      <c r="T36" s="78">
        <f t="shared" si="12"/>
        <v>2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4</v>
      </c>
      <c r="Z36" s="187"/>
      <c r="AA36" s="94">
        <f t="shared" si="10"/>
        <v>2</v>
      </c>
      <c r="AB36" s="88">
        <v>2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2</v>
      </c>
      <c r="C37" s="22">
        <f t="shared" si="5"/>
        <v>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6</v>
      </c>
      <c r="Q37" s="81">
        <f t="shared" si="9"/>
        <v>6</v>
      </c>
      <c r="S37" s="78">
        <f t="shared" si="11"/>
        <v>0</v>
      </c>
      <c r="T37" s="78">
        <f t="shared" si="12"/>
        <v>2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4</v>
      </c>
      <c r="Z37" s="187"/>
      <c r="AA37" s="94">
        <f t="shared" si="10"/>
        <v>2</v>
      </c>
      <c r="AB37" s="88">
        <v>2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2</v>
      </c>
      <c r="C38" s="22">
        <f t="shared" si="5"/>
        <v>2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6</v>
      </c>
      <c r="Q38" s="81">
        <f t="shared" si="9"/>
        <v>6</v>
      </c>
      <c r="S38" s="78">
        <f t="shared" si="11"/>
        <v>0</v>
      </c>
      <c r="T38" s="78">
        <f t="shared" si="12"/>
        <v>2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4</v>
      </c>
      <c r="Z38" s="187"/>
      <c r="AA38" s="94">
        <f t="shared" si="10"/>
        <v>2</v>
      </c>
      <c r="AB38" s="88">
        <v>2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2</v>
      </c>
      <c r="C39" s="22">
        <f t="shared" si="5"/>
        <v>2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6</v>
      </c>
      <c r="Q39" s="81">
        <f t="shared" si="9"/>
        <v>6</v>
      </c>
      <c r="S39" s="78">
        <f t="shared" si="11"/>
        <v>0</v>
      </c>
      <c r="T39" s="78">
        <f t="shared" si="12"/>
        <v>2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4</v>
      </c>
      <c r="Z39" s="187"/>
      <c r="AA39" s="94">
        <f t="shared" si="10"/>
        <v>2</v>
      </c>
      <c r="AB39" s="88">
        <v>2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2</v>
      </c>
      <c r="C40" s="22">
        <f t="shared" si="5"/>
        <v>2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6</v>
      </c>
      <c r="Q40" s="81">
        <f t="shared" si="9"/>
        <v>6</v>
      </c>
      <c r="S40" s="78">
        <f t="shared" si="11"/>
        <v>0</v>
      </c>
      <c r="T40" s="78">
        <f t="shared" si="12"/>
        <v>2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4</v>
      </c>
      <c r="Z40" s="187"/>
      <c r="AA40" s="94">
        <f t="shared" si="10"/>
        <v>2</v>
      </c>
      <c r="AB40" s="88">
        <v>2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2</v>
      </c>
      <c r="C41" s="22">
        <f t="shared" si="5"/>
        <v>2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6</v>
      </c>
      <c r="Q41" s="81">
        <f t="shared" si="9"/>
        <v>6</v>
      </c>
      <c r="S41" s="78">
        <f t="shared" si="11"/>
        <v>0</v>
      </c>
      <c r="T41" s="78">
        <f t="shared" si="12"/>
        <v>2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4</v>
      </c>
      <c r="Z41" s="187"/>
      <c r="AA41" s="94">
        <f t="shared" si="10"/>
        <v>2</v>
      </c>
      <c r="AB41" s="88">
        <v>2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2</v>
      </c>
      <c r="C42" s="22">
        <f t="shared" si="5"/>
        <v>2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6</v>
      </c>
      <c r="Q42" s="81">
        <f t="shared" si="9"/>
        <v>6</v>
      </c>
      <c r="S42" s="78">
        <f t="shared" si="11"/>
        <v>0</v>
      </c>
      <c r="T42" s="78">
        <f t="shared" si="12"/>
        <v>2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4</v>
      </c>
      <c r="Z42" s="187"/>
      <c r="AA42" s="94">
        <f t="shared" si="10"/>
        <v>2</v>
      </c>
      <c r="AB42" s="88">
        <v>2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2</v>
      </c>
      <c r="C43" s="22">
        <f t="shared" si="5"/>
        <v>2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6</v>
      </c>
      <c r="Q43" s="81">
        <f t="shared" si="9"/>
        <v>6</v>
      </c>
      <c r="S43" s="78">
        <f t="shared" si="11"/>
        <v>0</v>
      </c>
      <c r="T43" s="78">
        <f t="shared" si="12"/>
        <v>2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4</v>
      </c>
      <c r="Z43" s="187"/>
      <c r="AA43" s="94">
        <f t="shared" si="10"/>
        <v>2</v>
      </c>
      <c r="AB43" s="88">
        <v>2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2</v>
      </c>
      <c r="C44" s="22">
        <f t="shared" si="5"/>
        <v>2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6</v>
      </c>
      <c r="Q44" s="81">
        <f t="shared" si="9"/>
        <v>6</v>
      </c>
      <c r="S44" s="78">
        <f t="shared" si="11"/>
        <v>0</v>
      </c>
      <c r="T44" s="78">
        <f t="shared" si="12"/>
        <v>2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4</v>
      </c>
      <c r="Z44" s="187"/>
      <c r="AA44" s="94">
        <f t="shared" si="10"/>
        <v>2</v>
      </c>
      <c r="AB44" s="88">
        <v>2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2</v>
      </c>
      <c r="C45" s="22">
        <f t="shared" si="5"/>
        <v>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6</v>
      </c>
      <c r="Q45" s="81">
        <f t="shared" si="9"/>
        <v>6</v>
      </c>
      <c r="S45" s="78">
        <f t="shared" si="11"/>
        <v>0</v>
      </c>
      <c r="T45" s="78">
        <f t="shared" si="12"/>
        <v>2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4</v>
      </c>
      <c r="Z45" s="187"/>
      <c r="AA45" s="94">
        <f t="shared" si="10"/>
        <v>2</v>
      </c>
      <c r="AB45" s="88">
        <v>2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2</v>
      </c>
      <c r="C46" s="22">
        <f t="shared" si="5"/>
        <v>2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6</v>
      </c>
      <c r="Q46" s="81">
        <f t="shared" si="9"/>
        <v>6</v>
      </c>
      <c r="S46" s="78">
        <f t="shared" si="11"/>
        <v>0</v>
      </c>
      <c r="T46" s="78">
        <f t="shared" si="12"/>
        <v>2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4</v>
      </c>
      <c r="Z46" s="187"/>
      <c r="AA46" s="94">
        <f t="shared" si="10"/>
        <v>2</v>
      </c>
      <c r="AB46" s="88">
        <v>2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2</v>
      </c>
      <c r="C47" s="22">
        <f t="shared" si="5"/>
        <v>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6</v>
      </c>
      <c r="Q47" s="81">
        <f t="shared" si="9"/>
        <v>6</v>
      </c>
      <c r="S47" s="78">
        <f t="shared" si="11"/>
        <v>0</v>
      </c>
      <c r="T47" s="78">
        <f t="shared" si="12"/>
        <v>2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4</v>
      </c>
      <c r="Z47" s="187"/>
      <c r="AA47" s="94">
        <f t="shared" si="10"/>
        <v>2</v>
      </c>
      <c r="AB47" s="88">
        <v>2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2</v>
      </c>
      <c r="C48" s="22">
        <f t="shared" si="5"/>
        <v>2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6</v>
      </c>
      <c r="Q48" s="81">
        <f t="shared" si="9"/>
        <v>6</v>
      </c>
      <c r="S48" s="78">
        <f t="shared" si="11"/>
        <v>0</v>
      </c>
      <c r="T48" s="78">
        <f t="shared" si="12"/>
        <v>2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4</v>
      </c>
      <c r="Z48" s="187"/>
      <c r="AA48" s="94">
        <f t="shared" si="10"/>
        <v>2</v>
      </c>
      <c r="AB48" s="88">
        <v>2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2</v>
      </c>
      <c r="C49" s="22">
        <f t="shared" si="5"/>
        <v>2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6</v>
      </c>
      <c r="Q49" s="81">
        <f t="shared" si="9"/>
        <v>6</v>
      </c>
      <c r="S49" s="78">
        <f t="shared" si="11"/>
        <v>0</v>
      </c>
      <c r="T49" s="78">
        <f t="shared" si="12"/>
        <v>2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4</v>
      </c>
      <c r="Z49" s="187"/>
      <c r="AA49" s="94">
        <f t="shared" si="10"/>
        <v>2</v>
      </c>
      <c r="AB49" s="88">
        <v>2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2</v>
      </c>
      <c r="C50" s="22">
        <f t="shared" si="5"/>
        <v>2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6</v>
      </c>
      <c r="Q50" s="81">
        <f t="shared" si="9"/>
        <v>6</v>
      </c>
      <c r="S50" s="78">
        <f t="shared" si="11"/>
        <v>0</v>
      </c>
      <c r="T50" s="78">
        <f t="shared" si="12"/>
        <v>2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4</v>
      </c>
      <c r="Z50" s="187"/>
      <c r="AA50" s="94">
        <f t="shared" si="10"/>
        <v>2</v>
      </c>
      <c r="AB50" s="88">
        <v>2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2</v>
      </c>
      <c r="C51" s="22">
        <f t="shared" si="5"/>
        <v>2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6</v>
      </c>
      <c r="Q51" s="81">
        <f t="shared" si="9"/>
        <v>6</v>
      </c>
      <c r="S51" s="78">
        <f t="shared" si="11"/>
        <v>0</v>
      </c>
      <c r="T51" s="78">
        <f t="shared" si="12"/>
        <v>2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4</v>
      </c>
      <c r="Z51" s="187"/>
      <c r="AA51" s="94">
        <f t="shared" si="10"/>
        <v>2</v>
      </c>
      <c r="AB51" s="88">
        <v>2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2</v>
      </c>
      <c r="C52" s="22">
        <f t="shared" si="5"/>
        <v>2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6</v>
      </c>
      <c r="Q52" s="81">
        <f t="shared" si="9"/>
        <v>6</v>
      </c>
      <c r="S52" s="78">
        <f t="shared" si="11"/>
        <v>0</v>
      </c>
      <c r="T52" s="78">
        <f t="shared" si="12"/>
        <v>2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4</v>
      </c>
      <c r="Z52" s="187"/>
      <c r="AA52" s="94">
        <f t="shared" si="10"/>
        <v>2</v>
      </c>
      <c r="AB52" s="88">
        <v>2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2</v>
      </c>
      <c r="C53" s="22">
        <f t="shared" si="5"/>
        <v>2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6</v>
      </c>
      <c r="Q53" s="81">
        <f t="shared" si="9"/>
        <v>6</v>
      </c>
      <c r="S53" s="78">
        <f t="shared" si="11"/>
        <v>0</v>
      </c>
      <c r="T53" s="78">
        <f t="shared" si="12"/>
        <v>2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4</v>
      </c>
      <c r="Z53" s="187"/>
      <c r="AA53" s="94">
        <f t="shared" si="10"/>
        <v>2</v>
      </c>
      <c r="AB53" s="88">
        <v>2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2</v>
      </c>
      <c r="C54" s="22">
        <f t="shared" si="5"/>
        <v>2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6</v>
      </c>
      <c r="Q54" s="81">
        <f t="shared" si="9"/>
        <v>6</v>
      </c>
      <c r="S54" s="78">
        <f t="shared" si="11"/>
        <v>0</v>
      </c>
      <c r="T54" s="78">
        <f t="shared" si="12"/>
        <v>2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4</v>
      </c>
      <c r="Z54" s="187"/>
      <c r="AA54" s="94">
        <f t="shared" si="10"/>
        <v>2</v>
      </c>
      <c r="AB54" s="88">
        <v>2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2</v>
      </c>
      <c r="C55" s="22">
        <f t="shared" si="5"/>
        <v>2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6</v>
      </c>
      <c r="Q55" s="81">
        <f t="shared" si="9"/>
        <v>6</v>
      </c>
      <c r="S55" s="78">
        <f t="shared" si="11"/>
        <v>0</v>
      </c>
      <c r="T55" s="78">
        <f t="shared" si="12"/>
        <v>2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4</v>
      </c>
      <c r="Z55" s="187"/>
      <c r="AA55" s="94">
        <f t="shared" si="10"/>
        <v>2</v>
      </c>
      <c r="AB55" s="88">
        <v>2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2</v>
      </c>
      <c r="C56" s="22">
        <f t="shared" si="5"/>
        <v>2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6</v>
      </c>
      <c r="Q56" s="81">
        <f t="shared" si="9"/>
        <v>6</v>
      </c>
      <c r="S56" s="78">
        <f t="shared" si="11"/>
        <v>0</v>
      </c>
      <c r="T56" s="78">
        <f t="shared" si="12"/>
        <v>2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4</v>
      </c>
      <c r="Z56" s="187"/>
      <c r="AA56" s="94">
        <f t="shared" si="10"/>
        <v>2</v>
      </c>
      <c r="AB56" s="88">
        <v>2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2</v>
      </c>
      <c r="C57" s="22">
        <f t="shared" si="5"/>
        <v>2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6</v>
      </c>
      <c r="Q57" s="81">
        <f t="shared" si="9"/>
        <v>6</v>
      </c>
      <c r="S57" s="78">
        <f t="shared" si="11"/>
        <v>0</v>
      </c>
      <c r="T57" s="78">
        <f t="shared" si="12"/>
        <v>2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4</v>
      </c>
      <c r="Z57" s="187"/>
      <c r="AA57" s="94">
        <f t="shared" si="10"/>
        <v>2</v>
      </c>
      <c r="AB57" s="88">
        <v>2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2</v>
      </c>
      <c r="C58" s="22">
        <f t="shared" si="5"/>
        <v>2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6</v>
      </c>
      <c r="Q58" s="81">
        <f t="shared" si="9"/>
        <v>6</v>
      </c>
      <c r="S58" s="78">
        <f t="shared" si="11"/>
        <v>0</v>
      </c>
      <c r="T58" s="78">
        <f t="shared" si="12"/>
        <v>2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4</v>
      </c>
      <c r="Z58" s="187"/>
      <c r="AA58" s="94">
        <f t="shared" si="10"/>
        <v>2</v>
      </c>
      <c r="AB58" s="88">
        <v>2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2</v>
      </c>
      <c r="C59" s="22">
        <f t="shared" si="5"/>
        <v>2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6</v>
      </c>
      <c r="Q59" s="81">
        <f t="shared" si="9"/>
        <v>6</v>
      </c>
      <c r="S59" s="78">
        <f t="shared" si="11"/>
        <v>0</v>
      </c>
      <c r="T59" s="78">
        <f t="shared" si="12"/>
        <v>2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4</v>
      </c>
      <c r="Z59" s="187"/>
      <c r="AA59" s="94">
        <f t="shared" si="10"/>
        <v>2</v>
      </c>
      <c r="AB59" s="88">
        <v>2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2</v>
      </c>
      <c r="C60" s="22">
        <f t="shared" si="5"/>
        <v>2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6</v>
      </c>
      <c r="Q60" s="81">
        <f t="shared" si="9"/>
        <v>6</v>
      </c>
      <c r="S60" s="78">
        <f t="shared" si="11"/>
        <v>0</v>
      </c>
      <c r="T60" s="78">
        <f t="shared" si="12"/>
        <v>2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4</v>
      </c>
      <c r="Z60" s="187"/>
      <c r="AA60" s="94">
        <f t="shared" si="10"/>
        <v>2</v>
      </c>
      <c r="AB60" s="88">
        <v>2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2</v>
      </c>
      <c r="C61" s="22">
        <f t="shared" si="5"/>
        <v>2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6</v>
      </c>
      <c r="Q61" s="81">
        <f t="shared" si="9"/>
        <v>6</v>
      </c>
      <c r="S61" s="78">
        <f t="shared" si="11"/>
        <v>0</v>
      </c>
      <c r="T61" s="78">
        <f t="shared" si="12"/>
        <v>2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4</v>
      </c>
      <c r="Z61" s="187"/>
      <c r="AA61" s="94">
        <f t="shared" si="10"/>
        <v>2</v>
      </c>
      <c r="AB61" s="88">
        <v>2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2</v>
      </c>
      <c r="C62" s="22">
        <f t="shared" si="5"/>
        <v>2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6</v>
      </c>
      <c r="Q62" s="81">
        <f t="shared" si="9"/>
        <v>6</v>
      </c>
      <c r="S62" s="78">
        <f t="shared" si="11"/>
        <v>0</v>
      </c>
      <c r="T62" s="78">
        <f t="shared" si="12"/>
        <v>2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4</v>
      </c>
      <c r="Z62" s="187"/>
      <c r="AA62" s="94">
        <f t="shared" si="10"/>
        <v>2</v>
      </c>
      <c r="AB62" s="88">
        <v>2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2</v>
      </c>
      <c r="C63" s="22">
        <f t="shared" si="5"/>
        <v>2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6</v>
      </c>
      <c r="Q63" s="81">
        <f t="shared" si="9"/>
        <v>6</v>
      </c>
      <c r="S63" s="78">
        <f t="shared" si="11"/>
        <v>0</v>
      </c>
      <c r="T63" s="78">
        <f t="shared" si="12"/>
        <v>2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4</v>
      </c>
      <c r="Z63" s="187"/>
      <c r="AA63" s="94">
        <f t="shared" si="10"/>
        <v>2</v>
      </c>
      <c r="AB63" s="88">
        <v>2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2</v>
      </c>
      <c r="C64" s="22">
        <f t="shared" si="5"/>
        <v>2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6</v>
      </c>
      <c r="Q64" s="81">
        <f t="shared" si="9"/>
        <v>6</v>
      </c>
      <c r="S64" s="78">
        <f t="shared" si="11"/>
        <v>0</v>
      </c>
      <c r="T64" s="78">
        <f t="shared" si="12"/>
        <v>2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4</v>
      </c>
      <c r="Z64" s="187"/>
      <c r="AA64" s="94">
        <f t="shared" si="10"/>
        <v>2</v>
      </c>
      <c r="AB64" s="88">
        <v>2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2</v>
      </c>
      <c r="C65" s="22">
        <f t="shared" si="5"/>
        <v>2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6</v>
      </c>
      <c r="Q65" s="81">
        <f t="shared" si="9"/>
        <v>6</v>
      </c>
      <c r="S65" s="78">
        <f t="shared" si="11"/>
        <v>0</v>
      </c>
      <c r="T65" s="78">
        <f t="shared" si="12"/>
        <v>2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4</v>
      </c>
      <c r="Z65" s="187"/>
      <c r="AA65" s="94">
        <f t="shared" si="10"/>
        <v>2</v>
      </c>
      <c r="AB65" s="88">
        <v>2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2</v>
      </c>
      <c r="C66" s="22">
        <f t="shared" si="5"/>
        <v>2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6</v>
      </c>
      <c r="Q66" s="81">
        <f t="shared" si="9"/>
        <v>6</v>
      </c>
      <c r="S66" s="78">
        <f t="shared" si="11"/>
        <v>0</v>
      </c>
      <c r="T66" s="78">
        <f t="shared" si="12"/>
        <v>2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4</v>
      </c>
      <c r="Z66" s="187"/>
      <c r="AA66" s="94">
        <f t="shared" si="10"/>
        <v>2</v>
      </c>
      <c r="AB66" s="88">
        <v>2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2</v>
      </c>
      <c r="C67" s="22">
        <f t="shared" si="5"/>
        <v>2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6</v>
      </c>
      <c r="Q67" s="81">
        <f t="shared" si="9"/>
        <v>6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2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4</v>
      </c>
      <c r="Z67" s="187"/>
      <c r="AA67" s="94">
        <f t="shared" si="10"/>
        <v>2</v>
      </c>
      <c r="AB67" s="88">
        <v>2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2</v>
      </c>
      <c r="C68" s="22">
        <f t="shared" ref="C68:C98" si="21">B68</f>
        <v>2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6</v>
      </c>
      <c r="Q68" s="81">
        <f t="shared" ref="Q68:Q98" si="25">O68+P68</f>
        <v>6</v>
      </c>
      <c r="S68" s="78">
        <f t="shared" si="16"/>
        <v>0</v>
      </c>
      <c r="T68" s="78">
        <f t="shared" si="17"/>
        <v>2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4</v>
      </c>
      <c r="Z68" s="187"/>
      <c r="AA68" s="94">
        <f t="shared" ref="AA68:AA98" si="26">SUM(AB68:BC68)</f>
        <v>2</v>
      </c>
      <c r="AB68" s="88">
        <v>2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2</v>
      </c>
      <c r="C69" s="22">
        <f t="shared" si="21"/>
        <v>2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6</v>
      </c>
      <c r="Q69" s="81">
        <f t="shared" si="25"/>
        <v>6</v>
      </c>
      <c r="S69" s="78">
        <f t="shared" si="16"/>
        <v>0</v>
      </c>
      <c r="T69" s="78">
        <f t="shared" si="17"/>
        <v>2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4</v>
      </c>
      <c r="Z69" s="187"/>
      <c r="AA69" s="94">
        <f t="shared" si="26"/>
        <v>2</v>
      </c>
      <c r="AB69" s="88">
        <v>2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2</v>
      </c>
      <c r="C70" s="22">
        <f t="shared" si="21"/>
        <v>2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6</v>
      </c>
      <c r="Q70" s="81">
        <f t="shared" si="25"/>
        <v>6</v>
      </c>
      <c r="S70" s="78">
        <f t="shared" si="16"/>
        <v>0</v>
      </c>
      <c r="T70" s="78">
        <f t="shared" si="17"/>
        <v>2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4</v>
      </c>
      <c r="Z70" s="187"/>
      <c r="AA70" s="94">
        <f t="shared" si="26"/>
        <v>2</v>
      </c>
      <c r="AB70" s="88">
        <v>2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2</v>
      </c>
      <c r="C71" s="22">
        <f t="shared" si="21"/>
        <v>2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6</v>
      </c>
      <c r="Q71" s="81">
        <f t="shared" si="25"/>
        <v>6</v>
      </c>
      <c r="S71" s="78">
        <f t="shared" si="16"/>
        <v>0</v>
      </c>
      <c r="T71" s="78">
        <f t="shared" si="17"/>
        <v>2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4</v>
      </c>
      <c r="Z71" s="187"/>
      <c r="AA71" s="94">
        <f t="shared" si="26"/>
        <v>2</v>
      </c>
      <c r="AB71" s="88">
        <v>2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2</v>
      </c>
      <c r="C72" s="22">
        <f t="shared" si="21"/>
        <v>2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6</v>
      </c>
      <c r="Q72" s="81">
        <f t="shared" si="25"/>
        <v>6</v>
      </c>
      <c r="S72" s="78">
        <f t="shared" si="16"/>
        <v>0</v>
      </c>
      <c r="T72" s="78">
        <f t="shared" si="17"/>
        <v>2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4</v>
      </c>
      <c r="Z72" s="187"/>
      <c r="AA72" s="94">
        <f t="shared" si="26"/>
        <v>2</v>
      </c>
      <c r="AB72" s="88">
        <v>2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2</v>
      </c>
      <c r="C73" s="22">
        <f t="shared" si="21"/>
        <v>2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6</v>
      </c>
      <c r="Q73" s="81">
        <f t="shared" si="25"/>
        <v>6</v>
      </c>
      <c r="S73" s="78">
        <f t="shared" si="16"/>
        <v>0</v>
      </c>
      <c r="T73" s="78">
        <f t="shared" si="17"/>
        <v>2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4</v>
      </c>
      <c r="Z73" s="187"/>
      <c r="AA73" s="94">
        <f t="shared" si="26"/>
        <v>2</v>
      </c>
      <c r="AB73" s="88">
        <v>2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2</v>
      </c>
      <c r="C74" s="22">
        <f t="shared" si="21"/>
        <v>2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6</v>
      </c>
      <c r="Q74" s="81">
        <f t="shared" si="25"/>
        <v>6</v>
      </c>
      <c r="S74" s="78">
        <f t="shared" si="16"/>
        <v>0</v>
      </c>
      <c r="T74" s="78">
        <f t="shared" si="17"/>
        <v>2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4</v>
      </c>
      <c r="Z74" s="187"/>
      <c r="AA74" s="94">
        <f t="shared" si="26"/>
        <v>2</v>
      </c>
      <c r="AB74" s="88">
        <v>2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2</v>
      </c>
      <c r="C75" s="22">
        <f t="shared" si="21"/>
        <v>2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6</v>
      </c>
      <c r="Q75" s="81">
        <f t="shared" si="25"/>
        <v>6</v>
      </c>
      <c r="S75" s="78">
        <f t="shared" si="16"/>
        <v>0</v>
      </c>
      <c r="T75" s="78">
        <f t="shared" si="17"/>
        <v>2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4</v>
      </c>
      <c r="Z75" s="187"/>
      <c r="AA75" s="94">
        <f t="shared" si="26"/>
        <v>2</v>
      </c>
      <c r="AB75" s="88">
        <v>2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2</v>
      </c>
      <c r="C76" s="22">
        <f t="shared" si="21"/>
        <v>2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6</v>
      </c>
      <c r="Q76" s="81">
        <f t="shared" si="25"/>
        <v>6</v>
      </c>
      <c r="S76" s="78">
        <f t="shared" si="16"/>
        <v>0</v>
      </c>
      <c r="T76" s="78">
        <f t="shared" si="17"/>
        <v>2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4</v>
      </c>
      <c r="Z76" s="187"/>
      <c r="AA76" s="94">
        <f t="shared" si="26"/>
        <v>2</v>
      </c>
      <c r="AB76" s="88">
        <v>2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2</v>
      </c>
      <c r="C77" s="22">
        <f t="shared" si="21"/>
        <v>2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6</v>
      </c>
      <c r="Q77" s="81">
        <f t="shared" si="25"/>
        <v>6</v>
      </c>
      <c r="S77" s="78">
        <f t="shared" si="16"/>
        <v>0</v>
      </c>
      <c r="T77" s="78">
        <f t="shared" si="17"/>
        <v>2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4</v>
      </c>
      <c r="Z77" s="187"/>
      <c r="AA77" s="94">
        <f t="shared" si="26"/>
        <v>2</v>
      </c>
      <c r="AB77" s="88">
        <v>2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2</v>
      </c>
      <c r="C78" s="22">
        <f t="shared" si="21"/>
        <v>2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6</v>
      </c>
      <c r="Q78" s="81">
        <f t="shared" si="25"/>
        <v>6</v>
      </c>
      <c r="S78" s="78">
        <f t="shared" si="16"/>
        <v>0</v>
      </c>
      <c r="T78" s="78">
        <f t="shared" si="17"/>
        <v>2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4</v>
      </c>
      <c r="Z78" s="187"/>
      <c r="AA78" s="94">
        <f t="shared" si="26"/>
        <v>2</v>
      </c>
      <c r="AB78" s="88">
        <v>2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2</v>
      </c>
      <c r="C79" s="22">
        <f t="shared" si="21"/>
        <v>2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6</v>
      </c>
      <c r="Q79" s="81">
        <f t="shared" si="25"/>
        <v>6</v>
      </c>
      <c r="S79" s="78">
        <f t="shared" si="16"/>
        <v>0</v>
      </c>
      <c r="T79" s="78">
        <f t="shared" si="17"/>
        <v>2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4</v>
      </c>
      <c r="Z79" s="187"/>
      <c r="AA79" s="94">
        <f t="shared" si="26"/>
        <v>2</v>
      </c>
      <c r="AB79" s="88">
        <v>2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2</v>
      </c>
      <c r="C80" s="22">
        <f t="shared" si="21"/>
        <v>2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6</v>
      </c>
      <c r="Q80" s="81">
        <f t="shared" si="25"/>
        <v>6</v>
      </c>
      <c r="S80" s="78">
        <f t="shared" si="16"/>
        <v>0</v>
      </c>
      <c r="T80" s="78">
        <f t="shared" si="17"/>
        <v>2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4</v>
      </c>
      <c r="Z80" s="187"/>
      <c r="AA80" s="94">
        <f t="shared" si="26"/>
        <v>2</v>
      </c>
      <c r="AB80" s="88">
        <v>2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2</v>
      </c>
      <c r="C81" s="22">
        <f t="shared" si="21"/>
        <v>2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6</v>
      </c>
      <c r="Q81" s="81">
        <f t="shared" si="25"/>
        <v>6</v>
      </c>
      <c r="S81" s="78">
        <f t="shared" si="16"/>
        <v>0</v>
      </c>
      <c r="T81" s="78">
        <f t="shared" si="17"/>
        <v>2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4</v>
      </c>
      <c r="Z81" s="187"/>
      <c r="AA81" s="94">
        <f t="shared" si="26"/>
        <v>2</v>
      </c>
      <c r="AB81" s="88">
        <v>2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2</v>
      </c>
      <c r="C82" s="22">
        <f t="shared" si="21"/>
        <v>2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6</v>
      </c>
      <c r="Q82" s="81">
        <f t="shared" si="25"/>
        <v>6</v>
      </c>
      <c r="S82" s="78">
        <f t="shared" si="16"/>
        <v>0</v>
      </c>
      <c r="T82" s="78">
        <f t="shared" si="17"/>
        <v>2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4</v>
      </c>
      <c r="Z82" s="187"/>
      <c r="AA82" s="94">
        <f t="shared" si="26"/>
        <v>2</v>
      </c>
      <c r="AB82" s="88">
        <v>2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2</v>
      </c>
      <c r="C83" s="22">
        <f t="shared" si="21"/>
        <v>2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6</v>
      </c>
      <c r="Q83" s="81">
        <f t="shared" si="25"/>
        <v>6</v>
      </c>
      <c r="S83" s="78">
        <f t="shared" si="16"/>
        <v>0</v>
      </c>
      <c r="T83" s="78">
        <f t="shared" si="17"/>
        <v>2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4</v>
      </c>
      <c r="Z83" s="187"/>
      <c r="AA83" s="94">
        <f t="shared" si="26"/>
        <v>2</v>
      </c>
      <c r="AB83" s="88">
        <v>2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2</v>
      </c>
      <c r="C84" s="22">
        <f t="shared" si="21"/>
        <v>2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6</v>
      </c>
      <c r="Q84" s="81">
        <f t="shared" si="25"/>
        <v>6</v>
      </c>
      <c r="S84" s="78">
        <f t="shared" si="16"/>
        <v>0</v>
      </c>
      <c r="T84" s="78">
        <f t="shared" si="17"/>
        <v>2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4</v>
      </c>
      <c r="Z84" s="187"/>
      <c r="AA84" s="94">
        <f t="shared" si="26"/>
        <v>2</v>
      </c>
      <c r="AB84" s="88">
        <v>2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2</v>
      </c>
      <c r="C85" s="22">
        <f t="shared" si="21"/>
        <v>2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6</v>
      </c>
      <c r="Q85" s="81">
        <f t="shared" si="25"/>
        <v>6</v>
      </c>
      <c r="S85" s="78">
        <f t="shared" si="16"/>
        <v>0</v>
      </c>
      <c r="T85" s="78">
        <f t="shared" si="17"/>
        <v>2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4</v>
      </c>
      <c r="Z85" s="187"/>
      <c r="AA85" s="94">
        <f t="shared" si="26"/>
        <v>2</v>
      </c>
      <c r="AB85" s="88">
        <v>2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2</v>
      </c>
      <c r="C86" s="22">
        <f t="shared" si="21"/>
        <v>2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6</v>
      </c>
      <c r="Q86" s="81">
        <f t="shared" si="25"/>
        <v>6</v>
      </c>
      <c r="S86" s="78">
        <f t="shared" si="16"/>
        <v>0</v>
      </c>
      <c r="T86" s="78">
        <f t="shared" si="17"/>
        <v>2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4</v>
      </c>
      <c r="Z86" s="187"/>
      <c r="AA86" s="94">
        <f t="shared" si="26"/>
        <v>2</v>
      </c>
      <c r="AB86" s="88">
        <v>2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2</v>
      </c>
      <c r="C87" s="22">
        <f t="shared" si="21"/>
        <v>2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6</v>
      </c>
      <c r="Q87" s="81">
        <f t="shared" si="25"/>
        <v>6</v>
      </c>
      <c r="S87" s="78">
        <f t="shared" si="16"/>
        <v>0</v>
      </c>
      <c r="T87" s="78">
        <f t="shared" si="17"/>
        <v>2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4</v>
      </c>
      <c r="Z87" s="187"/>
      <c r="AA87" s="94">
        <f t="shared" si="26"/>
        <v>2</v>
      </c>
      <c r="AB87" s="88">
        <v>2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2</v>
      </c>
      <c r="C88" s="22">
        <f t="shared" si="21"/>
        <v>2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6</v>
      </c>
      <c r="Q88" s="81">
        <f t="shared" si="25"/>
        <v>6</v>
      </c>
      <c r="S88" s="78">
        <f t="shared" si="16"/>
        <v>0</v>
      </c>
      <c r="T88" s="78">
        <f t="shared" si="17"/>
        <v>2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4</v>
      </c>
      <c r="Z88" s="187"/>
      <c r="AA88" s="94">
        <f t="shared" si="26"/>
        <v>2</v>
      </c>
      <c r="AB88" s="88">
        <v>2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2</v>
      </c>
      <c r="C89" s="22">
        <f t="shared" si="21"/>
        <v>2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6</v>
      </c>
      <c r="Q89" s="81">
        <f t="shared" si="25"/>
        <v>6</v>
      </c>
      <c r="S89" s="78">
        <f t="shared" si="16"/>
        <v>0</v>
      </c>
      <c r="T89" s="78">
        <f t="shared" si="17"/>
        <v>2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4</v>
      </c>
      <c r="Z89" s="187"/>
      <c r="AA89" s="94">
        <f t="shared" si="26"/>
        <v>2</v>
      </c>
      <c r="AB89" s="88">
        <v>2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2</v>
      </c>
      <c r="C90" s="22">
        <f t="shared" si="21"/>
        <v>2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6</v>
      </c>
      <c r="Q90" s="81">
        <f t="shared" si="25"/>
        <v>6</v>
      </c>
      <c r="S90" s="78">
        <f t="shared" si="16"/>
        <v>0</v>
      </c>
      <c r="T90" s="78">
        <f t="shared" si="17"/>
        <v>2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4</v>
      </c>
      <c r="Z90" s="187"/>
      <c r="AA90" s="94">
        <f t="shared" si="26"/>
        <v>2</v>
      </c>
      <c r="AB90" s="88">
        <v>2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2</v>
      </c>
      <c r="C91" s="22">
        <f t="shared" si="21"/>
        <v>2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6</v>
      </c>
      <c r="Q91" s="81">
        <f t="shared" si="25"/>
        <v>6</v>
      </c>
      <c r="S91" s="78">
        <f t="shared" si="16"/>
        <v>0</v>
      </c>
      <c r="T91" s="78">
        <f t="shared" si="17"/>
        <v>2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4</v>
      </c>
      <c r="Z91" s="187"/>
      <c r="AA91" s="94">
        <f t="shared" si="26"/>
        <v>2</v>
      </c>
      <c r="AB91" s="88">
        <v>2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2</v>
      </c>
      <c r="C92" s="22">
        <f t="shared" si="21"/>
        <v>2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6</v>
      </c>
      <c r="Q92" s="81">
        <f t="shared" si="25"/>
        <v>6</v>
      </c>
      <c r="S92" s="78">
        <f t="shared" si="16"/>
        <v>0</v>
      </c>
      <c r="T92" s="78">
        <f t="shared" si="17"/>
        <v>2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4</v>
      </c>
      <c r="Z92" s="187"/>
      <c r="AA92" s="94">
        <f t="shared" si="26"/>
        <v>2</v>
      </c>
      <c r="AB92" s="88">
        <v>2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2</v>
      </c>
      <c r="C93" s="22">
        <f t="shared" si="21"/>
        <v>2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6</v>
      </c>
      <c r="Q93" s="81">
        <f t="shared" si="25"/>
        <v>6</v>
      </c>
      <c r="S93" s="78">
        <f t="shared" si="16"/>
        <v>0</v>
      </c>
      <c r="T93" s="78">
        <f t="shared" si="17"/>
        <v>2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4</v>
      </c>
      <c r="Z93" s="187"/>
      <c r="AA93" s="94">
        <f t="shared" si="26"/>
        <v>2</v>
      </c>
      <c r="AB93" s="88">
        <v>2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2</v>
      </c>
      <c r="C94" s="22">
        <f t="shared" si="21"/>
        <v>2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6</v>
      </c>
      <c r="Q94" s="81">
        <f t="shared" si="25"/>
        <v>6</v>
      </c>
      <c r="S94" s="78">
        <f t="shared" si="16"/>
        <v>0</v>
      </c>
      <c r="T94" s="78">
        <f t="shared" si="17"/>
        <v>2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4</v>
      </c>
      <c r="Z94" s="187"/>
      <c r="AA94" s="94">
        <f t="shared" si="26"/>
        <v>2</v>
      </c>
      <c r="AB94" s="88">
        <v>2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2</v>
      </c>
      <c r="C95" s="22">
        <f t="shared" si="21"/>
        <v>2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6</v>
      </c>
      <c r="Q95" s="81">
        <f t="shared" si="25"/>
        <v>6</v>
      </c>
      <c r="S95" s="78">
        <f t="shared" si="16"/>
        <v>0</v>
      </c>
      <c r="T95" s="78">
        <f t="shared" si="17"/>
        <v>2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4</v>
      </c>
      <c r="Z95" s="187"/>
      <c r="AA95" s="94">
        <f t="shared" si="26"/>
        <v>2</v>
      </c>
      <c r="AB95" s="88">
        <v>2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2</v>
      </c>
      <c r="C96" s="22">
        <f t="shared" si="21"/>
        <v>2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6</v>
      </c>
      <c r="Q96" s="81">
        <f t="shared" si="25"/>
        <v>6</v>
      </c>
      <c r="S96" s="78">
        <f t="shared" si="16"/>
        <v>0</v>
      </c>
      <c r="T96" s="78">
        <f t="shared" si="17"/>
        <v>2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4</v>
      </c>
      <c r="Z96" s="187"/>
      <c r="AA96" s="94">
        <f t="shared" si="26"/>
        <v>2</v>
      </c>
      <c r="AB96" s="88">
        <v>2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2</v>
      </c>
      <c r="C97" s="22">
        <f t="shared" si="21"/>
        <v>2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6</v>
      </c>
      <c r="Q97" s="81">
        <f t="shared" si="25"/>
        <v>6</v>
      </c>
      <c r="S97" s="78">
        <f t="shared" si="16"/>
        <v>0</v>
      </c>
      <c r="T97" s="78">
        <f t="shared" si="17"/>
        <v>2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4</v>
      </c>
      <c r="Z97" s="187"/>
      <c r="AA97" s="94">
        <f t="shared" si="26"/>
        <v>2</v>
      </c>
      <c r="AB97" s="88">
        <v>2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2</v>
      </c>
      <c r="C98" s="22">
        <f t="shared" si="21"/>
        <v>2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6</v>
      </c>
      <c r="Q98" s="81">
        <f t="shared" si="25"/>
        <v>6</v>
      </c>
      <c r="S98" s="78">
        <f t="shared" si="16"/>
        <v>0</v>
      </c>
      <c r="T98" s="78">
        <f t="shared" si="17"/>
        <v>2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4</v>
      </c>
      <c r="Z98" s="187"/>
      <c r="AA98" s="94">
        <f t="shared" si="26"/>
        <v>2</v>
      </c>
      <c r="AB98" s="88">
        <v>2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4.8000000000000001E-2</v>
      </c>
      <c r="C99" s="22">
        <f t="shared" si="27"/>
        <v>4.8000000000000001E-2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0.14399999999999999</v>
      </c>
      <c r="Q99" s="85">
        <f t="shared" si="27"/>
        <v>0.14399999999999999</v>
      </c>
      <c r="S99" s="78">
        <f>SUM(S3:S98)/4000</f>
        <v>0</v>
      </c>
      <c r="T99" s="78">
        <f t="shared" ref="T99:W99" si="28">SUM(T3:T98)/4000</f>
        <v>4.8000000000000001E-2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9.6000000000000002E-2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4.8000000000000001E-2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44831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17.608000000000001</v>
      </c>
      <c r="C3" s="22">
        <f>B3</f>
        <v>17.608000000000001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7.3619047999999996</v>
      </c>
      <c r="K3" s="23">
        <v>4.2083119999999994</v>
      </c>
      <c r="L3" s="23">
        <v>0</v>
      </c>
      <c r="M3" s="23">
        <v>0.8962471999999998</v>
      </c>
      <c r="N3" s="23">
        <v>5.1415359999999994</v>
      </c>
      <c r="O3" s="23">
        <f t="shared" ref="O3" si="0">$C3*I3/$I3</f>
        <v>17.608000000000001</v>
      </c>
      <c r="P3" s="24"/>
      <c r="Q3" s="81">
        <f>O3+P3</f>
        <v>17.608000000000001</v>
      </c>
      <c r="S3" s="78">
        <f t="shared" ref="S3:S66" si="1">J3</f>
        <v>7.3619047999999996</v>
      </c>
      <c r="T3" s="78">
        <f t="shared" ref="T3:T66" si="2">K3</f>
        <v>4.2083119999999994</v>
      </c>
      <c r="U3" s="78">
        <f t="shared" ref="U3:U66" si="3">L3</f>
        <v>0</v>
      </c>
      <c r="V3" s="78">
        <f t="shared" ref="V3:V66" si="4">M3</f>
        <v>0.8962471999999998</v>
      </c>
      <c r="W3" s="78">
        <f t="shared" ref="W3:W66" si="5">N3</f>
        <v>5.1415359999999994</v>
      </c>
    </row>
    <row r="4" spans="1:23">
      <c r="A4" s="8" t="s">
        <v>46</v>
      </c>
      <c r="B4" s="22">
        <v>17.492000000000001</v>
      </c>
      <c r="C4" s="22">
        <f t="shared" ref="C4:C67" si="6">B4</f>
        <v>17.492000000000001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7.3134052000000001</v>
      </c>
      <c r="K4" s="23">
        <v>4.1805879999999993</v>
      </c>
      <c r="L4" s="23">
        <v>0</v>
      </c>
      <c r="M4" s="23">
        <v>0.89034279999999988</v>
      </c>
      <c r="N4" s="23">
        <v>5.1076639999999998</v>
      </c>
      <c r="O4" s="23">
        <f t="shared" ref="O4:O67" si="8">$C4*I4/$I4</f>
        <v>17.492000000000001</v>
      </c>
      <c r="P4" s="24"/>
      <c r="Q4" s="81">
        <f t="shared" ref="Q4:Q67" si="9">O4+P4</f>
        <v>17.492000000000001</v>
      </c>
      <c r="S4" s="78">
        <f t="shared" si="1"/>
        <v>7.3134052000000001</v>
      </c>
      <c r="T4" s="78">
        <f t="shared" si="2"/>
        <v>4.1805879999999993</v>
      </c>
      <c r="U4" s="78">
        <f t="shared" si="3"/>
        <v>0</v>
      </c>
      <c r="V4" s="78">
        <f t="shared" si="4"/>
        <v>0.89034279999999988</v>
      </c>
      <c r="W4" s="78">
        <f t="shared" si="5"/>
        <v>5.1076639999999998</v>
      </c>
    </row>
    <row r="5" spans="1:23">
      <c r="A5" s="8" t="s">
        <v>47</v>
      </c>
      <c r="B5" s="22">
        <v>18.088000000000001</v>
      </c>
      <c r="C5" s="22">
        <f t="shared" si="6"/>
        <v>18.088000000000001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7.5625928</v>
      </c>
      <c r="K5" s="23">
        <v>4.3230319999999995</v>
      </c>
      <c r="L5" s="23">
        <v>0</v>
      </c>
      <c r="M5" s="23">
        <v>0.92067919999999992</v>
      </c>
      <c r="N5" s="23">
        <v>5.2816960000000002</v>
      </c>
      <c r="O5" s="23">
        <f t="shared" si="8"/>
        <v>18.088000000000001</v>
      </c>
      <c r="P5" s="24"/>
      <c r="Q5" s="81">
        <f t="shared" si="9"/>
        <v>18.088000000000001</v>
      </c>
      <c r="S5" s="78">
        <f t="shared" si="1"/>
        <v>7.5625928</v>
      </c>
      <c r="T5" s="78">
        <f t="shared" si="2"/>
        <v>4.3230319999999995</v>
      </c>
      <c r="U5" s="78">
        <f t="shared" si="3"/>
        <v>0</v>
      </c>
      <c r="V5" s="78">
        <f t="shared" si="4"/>
        <v>0.92067919999999992</v>
      </c>
      <c r="W5" s="78">
        <f t="shared" si="5"/>
        <v>5.2816960000000002</v>
      </c>
    </row>
    <row r="6" spans="1:23">
      <c r="A6" s="8" t="s">
        <v>48</v>
      </c>
      <c r="B6" s="22">
        <v>18.527999999999999</v>
      </c>
      <c r="C6" s="22">
        <f t="shared" si="6"/>
        <v>18.527999999999999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7.7465567999999987</v>
      </c>
      <c r="K6" s="23">
        <v>4.4281919999999992</v>
      </c>
      <c r="L6" s="23">
        <v>0</v>
      </c>
      <c r="M6" s="23">
        <v>0.94307519999999978</v>
      </c>
      <c r="N6" s="23">
        <v>5.4101759999999981</v>
      </c>
      <c r="O6" s="23">
        <f t="shared" si="8"/>
        <v>18.527999999999999</v>
      </c>
      <c r="P6" s="24"/>
      <c r="Q6" s="81">
        <f t="shared" si="9"/>
        <v>18.527999999999999</v>
      </c>
      <c r="S6" s="78">
        <f t="shared" si="1"/>
        <v>7.7465567999999987</v>
      </c>
      <c r="T6" s="78">
        <f t="shared" si="2"/>
        <v>4.4281919999999992</v>
      </c>
      <c r="U6" s="78">
        <f t="shared" si="3"/>
        <v>0</v>
      </c>
      <c r="V6" s="78">
        <f t="shared" si="4"/>
        <v>0.94307519999999978</v>
      </c>
      <c r="W6" s="78">
        <f t="shared" si="5"/>
        <v>5.4101759999999981</v>
      </c>
    </row>
    <row r="7" spans="1:23">
      <c r="A7" s="8" t="s">
        <v>49</v>
      </c>
      <c r="B7" s="22">
        <v>18.2</v>
      </c>
      <c r="C7" s="22">
        <f t="shared" si="6"/>
        <v>18.2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7.6094199999999992</v>
      </c>
      <c r="K7" s="23">
        <v>4.3497999999999992</v>
      </c>
      <c r="L7" s="23">
        <v>0</v>
      </c>
      <c r="M7" s="23">
        <v>0.92637999999999976</v>
      </c>
      <c r="N7" s="23">
        <v>5.3143999999999982</v>
      </c>
      <c r="O7" s="23">
        <f t="shared" si="8"/>
        <v>18.2</v>
      </c>
      <c r="P7" s="24"/>
      <c r="Q7" s="81">
        <f t="shared" si="9"/>
        <v>18.2</v>
      </c>
      <c r="S7" s="78">
        <f t="shared" si="1"/>
        <v>7.6094199999999992</v>
      </c>
      <c r="T7" s="78">
        <f t="shared" si="2"/>
        <v>4.3497999999999992</v>
      </c>
      <c r="U7" s="78">
        <f t="shared" si="3"/>
        <v>0</v>
      </c>
      <c r="V7" s="78">
        <f t="shared" si="4"/>
        <v>0.92637999999999976</v>
      </c>
      <c r="W7" s="78">
        <f t="shared" si="5"/>
        <v>5.3143999999999982</v>
      </c>
    </row>
    <row r="8" spans="1:23">
      <c r="A8" s="8" t="s">
        <v>50</v>
      </c>
      <c r="B8" s="22">
        <v>18.776</v>
      </c>
      <c r="C8" s="22">
        <f t="shared" si="6"/>
        <v>18.776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7.8502455999999992</v>
      </c>
      <c r="K8" s="23">
        <v>4.4874639999999992</v>
      </c>
      <c r="L8" s="23">
        <v>0</v>
      </c>
      <c r="M8" s="23">
        <v>0.95569839999999984</v>
      </c>
      <c r="N8" s="23">
        <v>5.4825919999999986</v>
      </c>
      <c r="O8" s="23">
        <f t="shared" si="8"/>
        <v>18.776</v>
      </c>
      <c r="P8" s="24"/>
      <c r="Q8" s="81">
        <f t="shared" si="9"/>
        <v>18.776</v>
      </c>
      <c r="S8" s="78">
        <f t="shared" si="1"/>
        <v>7.8502455999999992</v>
      </c>
      <c r="T8" s="78">
        <f t="shared" si="2"/>
        <v>4.4874639999999992</v>
      </c>
      <c r="U8" s="78">
        <f t="shared" si="3"/>
        <v>0</v>
      </c>
      <c r="V8" s="78">
        <f t="shared" si="4"/>
        <v>0.95569839999999984</v>
      </c>
      <c r="W8" s="78">
        <f t="shared" si="5"/>
        <v>5.4825919999999986</v>
      </c>
    </row>
    <row r="9" spans="1:23">
      <c r="A9" s="8" t="s">
        <v>51</v>
      </c>
      <c r="B9" s="22">
        <v>18.335999999999999</v>
      </c>
      <c r="C9" s="22">
        <f t="shared" si="6"/>
        <v>18.335999999999999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7.6662815999999987</v>
      </c>
      <c r="K9" s="23">
        <v>4.3823039999999986</v>
      </c>
      <c r="L9" s="23">
        <v>0</v>
      </c>
      <c r="M9" s="23">
        <v>0.93330239999999975</v>
      </c>
      <c r="N9" s="23">
        <v>5.354111999999998</v>
      </c>
      <c r="O9" s="23">
        <f t="shared" si="8"/>
        <v>18.335999999999999</v>
      </c>
      <c r="P9" s="24"/>
      <c r="Q9" s="81">
        <f t="shared" si="9"/>
        <v>18.335999999999999</v>
      </c>
      <c r="S9" s="78">
        <f t="shared" si="1"/>
        <v>7.6662815999999987</v>
      </c>
      <c r="T9" s="78">
        <f t="shared" si="2"/>
        <v>4.3823039999999986</v>
      </c>
      <c r="U9" s="78">
        <f t="shared" si="3"/>
        <v>0</v>
      </c>
      <c r="V9" s="78">
        <f t="shared" si="4"/>
        <v>0.93330239999999975</v>
      </c>
      <c r="W9" s="78">
        <f t="shared" si="5"/>
        <v>5.354111999999998</v>
      </c>
    </row>
    <row r="10" spans="1:23">
      <c r="A10" s="8" t="s">
        <v>52</v>
      </c>
      <c r="B10" s="22">
        <v>18.164000000000001</v>
      </c>
      <c r="C10" s="22">
        <f t="shared" si="6"/>
        <v>18.164000000000001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7.5943683999999996</v>
      </c>
      <c r="K10" s="23">
        <v>4.3411959999999992</v>
      </c>
      <c r="L10" s="23">
        <v>0</v>
      </c>
      <c r="M10" s="23">
        <v>0.92454759999999991</v>
      </c>
      <c r="N10" s="23">
        <v>5.3038879999999997</v>
      </c>
      <c r="O10" s="23">
        <f t="shared" si="8"/>
        <v>18.164000000000001</v>
      </c>
      <c r="P10" s="24"/>
      <c r="Q10" s="81">
        <f t="shared" si="9"/>
        <v>18.164000000000001</v>
      </c>
      <c r="S10" s="78">
        <f t="shared" si="1"/>
        <v>7.5943683999999996</v>
      </c>
      <c r="T10" s="78">
        <f t="shared" si="2"/>
        <v>4.3411959999999992</v>
      </c>
      <c r="U10" s="78">
        <f t="shared" si="3"/>
        <v>0</v>
      </c>
      <c r="V10" s="78">
        <f t="shared" si="4"/>
        <v>0.92454759999999991</v>
      </c>
      <c r="W10" s="78">
        <f t="shared" si="5"/>
        <v>5.3038879999999997</v>
      </c>
    </row>
    <row r="11" spans="1:23">
      <c r="A11" s="8" t="s">
        <v>53</v>
      </c>
      <c r="B11" s="22">
        <v>18.335999999999999</v>
      </c>
      <c r="C11" s="22">
        <f t="shared" si="6"/>
        <v>18.335999999999999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7.6662815999999987</v>
      </c>
      <c r="K11" s="23">
        <v>4.3823039999999986</v>
      </c>
      <c r="L11" s="23">
        <v>0</v>
      </c>
      <c r="M11" s="23">
        <v>0.93330239999999975</v>
      </c>
      <c r="N11" s="23">
        <v>5.354111999999998</v>
      </c>
      <c r="O11" s="23">
        <f t="shared" si="8"/>
        <v>18.335999999999999</v>
      </c>
      <c r="P11" s="24"/>
      <c r="Q11" s="81">
        <f t="shared" si="9"/>
        <v>18.335999999999999</v>
      </c>
      <c r="S11" s="78">
        <f t="shared" si="1"/>
        <v>7.6662815999999987</v>
      </c>
      <c r="T11" s="78">
        <f t="shared" si="2"/>
        <v>4.3823039999999986</v>
      </c>
      <c r="U11" s="78">
        <f t="shared" si="3"/>
        <v>0</v>
      </c>
      <c r="V11" s="78">
        <f t="shared" si="4"/>
        <v>0.93330239999999975</v>
      </c>
      <c r="W11" s="78">
        <f t="shared" si="5"/>
        <v>5.354111999999998</v>
      </c>
    </row>
    <row r="12" spans="1:23">
      <c r="A12" s="8" t="s">
        <v>54</v>
      </c>
      <c r="B12" s="22">
        <v>18.027999999999999</v>
      </c>
      <c r="C12" s="22">
        <f t="shared" si="6"/>
        <v>18.027999999999999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7.5375067999999992</v>
      </c>
      <c r="K12" s="23">
        <v>4.3086919999999989</v>
      </c>
      <c r="L12" s="23">
        <v>0</v>
      </c>
      <c r="M12" s="23">
        <v>0.91762519999999981</v>
      </c>
      <c r="N12" s="23">
        <v>5.2641759999999991</v>
      </c>
      <c r="O12" s="23">
        <f t="shared" si="8"/>
        <v>18.027999999999999</v>
      </c>
      <c r="P12" s="24"/>
      <c r="Q12" s="81">
        <f t="shared" si="9"/>
        <v>18.027999999999999</v>
      </c>
      <c r="S12" s="78">
        <f t="shared" si="1"/>
        <v>7.5375067999999992</v>
      </c>
      <c r="T12" s="78">
        <f t="shared" si="2"/>
        <v>4.3086919999999989</v>
      </c>
      <c r="U12" s="78">
        <f t="shared" si="3"/>
        <v>0</v>
      </c>
      <c r="V12" s="78">
        <f t="shared" si="4"/>
        <v>0.91762519999999981</v>
      </c>
      <c r="W12" s="78">
        <f t="shared" si="5"/>
        <v>5.2641759999999991</v>
      </c>
    </row>
    <row r="13" spans="1:23">
      <c r="A13" s="8" t="s">
        <v>55</v>
      </c>
      <c r="B13" s="22">
        <v>18.164000000000001</v>
      </c>
      <c r="C13" s="22">
        <f t="shared" si="6"/>
        <v>18.164000000000001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7.5943683999999996</v>
      </c>
      <c r="K13" s="23">
        <v>4.3411959999999992</v>
      </c>
      <c r="L13" s="23">
        <v>0</v>
      </c>
      <c r="M13" s="23">
        <v>0.92454759999999991</v>
      </c>
      <c r="N13" s="23">
        <v>5.3038879999999997</v>
      </c>
      <c r="O13" s="23">
        <f t="shared" si="8"/>
        <v>18.164000000000001</v>
      </c>
      <c r="P13" s="24"/>
      <c r="Q13" s="81">
        <f t="shared" si="9"/>
        <v>18.164000000000001</v>
      </c>
      <c r="S13" s="78">
        <f t="shared" si="1"/>
        <v>7.5943683999999996</v>
      </c>
      <c r="T13" s="78">
        <f t="shared" si="2"/>
        <v>4.3411959999999992</v>
      </c>
      <c r="U13" s="78">
        <f t="shared" si="3"/>
        <v>0</v>
      </c>
      <c r="V13" s="78">
        <f t="shared" si="4"/>
        <v>0.92454759999999991</v>
      </c>
      <c r="W13" s="78">
        <f t="shared" si="5"/>
        <v>5.3038879999999997</v>
      </c>
    </row>
    <row r="14" spans="1:23">
      <c r="A14" s="8" t="s">
        <v>56</v>
      </c>
      <c r="B14" s="22">
        <v>17.815999999999999</v>
      </c>
      <c r="C14" s="22">
        <f t="shared" si="6"/>
        <v>17.815999999999999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7.4488695999999992</v>
      </c>
      <c r="K14" s="23">
        <v>4.2580239999999989</v>
      </c>
      <c r="L14" s="23">
        <v>0</v>
      </c>
      <c r="M14" s="23">
        <v>0.90683439999999982</v>
      </c>
      <c r="N14" s="23">
        <v>5.2022719999999989</v>
      </c>
      <c r="O14" s="23">
        <f t="shared" si="8"/>
        <v>17.815999999999999</v>
      </c>
      <c r="P14" s="24"/>
      <c r="Q14" s="81">
        <f t="shared" si="9"/>
        <v>17.815999999999999</v>
      </c>
      <c r="S14" s="78">
        <f t="shared" si="1"/>
        <v>7.4488695999999992</v>
      </c>
      <c r="T14" s="78">
        <f t="shared" si="2"/>
        <v>4.2580239999999989</v>
      </c>
      <c r="U14" s="78">
        <f t="shared" si="3"/>
        <v>0</v>
      </c>
      <c r="V14" s="78">
        <f t="shared" si="4"/>
        <v>0.90683439999999982</v>
      </c>
      <c r="W14" s="78">
        <f t="shared" si="5"/>
        <v>5.2022719999999989</v>
      </c>
    </row>
    <row r="15" spans="1:23">
      <c r="A15" s="8" t="s">
        <v>57</v>
      </c>
      <c r="B15" s="22">
        <v>18.047999999999998</v>
      </c>
      <c r="C15" s="22">
        <f t="shared" si="6"/>
        <v>18.047999999999998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7.5458687999999983</v>
      </c>
      <c r="K15" s="23">
        <v>4.3134719999999991</v>
      </c>
      <c r="L15" s="23">
        <v>0</v>
      </c>
      <c r="M15" s="23">
        <v>0.91864319999999977</v>
      </c>
      <c r="N15" s="23">
        <v>5.2700159999999983</v>
      </c>
      <c r="O15" s="23">
        <f t="shared" si="8"/>
        <v>18.047999999999998</v>
      </c>
      <c r="P15" s="24"/>
      <c r="Q15" s="81">
        <f t="shared" si="9"/>
        <v>18.047999999999998</v>
      </c>
      <c r="S15" s="78">
        <f t="shared" si="1"/>
        <v>7.5458687999999983</v>
      </c>
      <c r="T15" s="78">
        <f t="shared" si="2"/>
        <v>4.3134719999999991</v>
      </c>
      <c r="U15" s="78">
        <f t="shared" si="3"/>
        <v>0</v>
      </c>
      <c r="V15" s="78">
        <f t="shared" si="4"/>
        <v>0.91864319999999977</v>
      </c>
      <c r="W15" s="78">
        <f t="shared" si="5"/>
        <v>5.2700159999999983</v>
      </c>
    </row>
    <row r="16" spans="1:23">
      <c r="A16" s="8" t="s">
        <v>58</v>
      </c>
      <c r="B16" s="22">
        <v>18.643999999999998</v>
      </c>
      <c r="C16" s="22">
        <f t="shared" si="6"/>
        <v>18.643999999999998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7.7950563999999982</v>
      </c>
      <c r="K16" s="23">
        <v>4.4559159999999984</v>
      </c>
      <c r="L16" s="23">
        <v>0</v>
      </c>
      <c r="M16" s="23">
        <v>0.9489795999999997</v>
      </c>
      <c r="N16" s="23">
        <v>5.4440479999999987</v>
      </c>
      <c r="O16" s="23">
        <f t="shared" si="8"/>
        <v>18.643999999999998</v>
      </c>
      <c r="P16" s="24"/>
      <c r="Q16" s="81">
        <f t="shared" si="9"/>
        <v>18.643999999999998</v>
      </c>
      <c r="S16" s="78">
        <f t="shared" si="1"/>
        <v>7.7950563999999982</v>
      </c>
      <c r="T16" s="78">
        <f t="shared" si="2"/>
        <v>4.4559159999999984</v>
      </c>
      <c r="U16" s="78">
        <f t="shared" si="3"/>
        <v>0</v>
      </c>
      <c r="V16" s="78">
        <f t="shared" si="4"/>
        <v>0.9489795999999997</v>
      </c>
      <c r="W16" s="78">
        <f t="shared" si="5"/>
        <v>5.4440479999999987</v>
      </c>
    </row>
    <row r="17" spans="1:23">
      <c r="A17" s="8" t="s">
        <v>59</v>
      </c>
      <c r="B17" s="22">
        <v>17.72</v>
      </c>
      <c r="C17" s="22">
        <f t="shared" si="6"/>
        <v>17.72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7.4087319999999988</v>
      </c>
      <c r="K17" s="23">
        <v>4.2350799999999991</v>
      </c>
      <c r="L17" s="23">
        <v>0</v>
      </c>
      <c r="M17" s="23">
        <v>0.90194799999999975</v>
      </c>
      <c r="N17" s="23">
        <v>5.1742399999999993</v>
      </c>
      <c r="O17" s="23">
        <f t="shared" si="8"/>
        <v>17.72</v>
      </c>
      <c r="P17" s="24"/>
      <c r="Q17" s="81">
        <f t="shared" si="9"/>
        <v>17.72</v>
      </c>
      <c r="S17" s="78">
        <f t="shared" si="1"/>
        <v>7.4087319999999988</v>
      </c>
      <c r="T17" s="78">
        <f t="shared" si="2"/>
        <v>4.2350799999999991</v>
      </c>
      <c r="U17" s="78">
        <f t="shared" si="3"/>
        <v>0</v>
      </c>
      <c r="V17" s="78">
        <f t="shared" si="4"/>
        <v>0.90194799999999975</v>
      </c>
      <c r="W17" s="78">
        <f t="shared" si="5"/>
        <v>5.1742399999999993</v>
      </c>
    </row>
    <row r="18" spans="1:23">
      <c r="A18" s="8" t="s">
        <v>60</v>
      </c>
      <c r="B18" s="22">
        <v>17.664000000000001</v>
      </c>
      <c r="C18" s="22">
        <f t="shared" si="6"/>
        <v>17.664000000000001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7.3853184000000001</v>
      </c>
      <c r="K18" s="23">
        <v>4.2216959999999997</v>
      </c>
      <c r="L18" s="23">
        <v>0</v>
      </c>
      <c r="M18" s="23">
        <v>0.89909759999999994</v>
      </c>
      <c r="N18" s="23">
        <v>5.1578879999999998</v>
      </c>
      <c r="O18" s="23">
        <f t="shared" si="8"/>
        <v>17.664000000000001</v>
      </c>
      <c r="P18" s="24"/>
      <c r="Q18" s="81">
        <f t="shared" si="9"/>
        <v>17.664000000000001</v>
      </c>
      <c r="S18" s="78">
        <f t="shared" si="1"/>
        <v>7.3853184000000001</v>
      </c>
      <c r="T18" s="78">
        <f t="shared" si="2"/>
        <v>4.2216959999999997</v>
      </c>
      <c r="U18" s="78">
        <f t="shared" si="3"/>
        <v>0</v>
      </c>
      <c r="V18" s="78">
        <f t="shared" si="4"/>
        <v>0.89909759999999994</v>
      </c>
      <c r="W18" s="78">
        <f t="shared" si="5"/>
        <v>5.1578879999999998</v>
      </c>
    </row>
    <row r="19" spans="1:23">
      <c r="A19" s="8" t="s">
        <v>61</v>
      </c>
      <c r="B19" s="22">
        <v>17.835999999999999</v>
      </c>
      <c r="C19" s="22">
        <f t="shared" si="6"/>
        <v>17.835999999999999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7.4572315999999992</v>
      </c>
      <c r="K19" s="23">
        <v>4.2628039999999983</v>
      </c>
      <c r="L19" s="23">
        <v>0</v>
      </c>
      <c r="M19" s="23">
        <v>0.90785239999999978</v>
      </c>
      <c r="N19" s="23">
        <v>5.208111999999999</v>
      </c>
      <c r="O19" s="23">
        <f t="shared" si="8"/>
        <v>17.835999999999999</v>
      </c>
      <c r="P19" s="24"/>
      <c r="Q19" s="81">
        <f t="shared" si="9"/>
        <v>17.835999999999999</v>
      </c>
      <c r="S19" s="78">
        <f t="shared" si="1"/>
        <v>7.4572315999999992</v>
      </c>
      <c r="T19" s="78">
        <f t="shared" si="2"/>
        <v>4.2628039999999983</v>
      </c>
      <c r="U19" s="78">
        <f t="shared" si="3"/>
        <v>0</v>
      </c>
      <c r="V19" s="78">
        <f t="shared" si="4"/>
        <v>0.90785239999999978</v>
      </c>
      <c r="W19" s="78">
        <f t="shared" si="5"/>
        <v>5.208111999999999</v>
      </c>
    </row>
    <row r="20" spans="1:23">
      <c r="A20" s="8" t="s">
        <v>62</v>
      </c>
      <c r="B20" s="22">
        <v>18.164000000000001</v>
      </c>
      <c r="C20" s="22">
        <f t="shared" si="6"/>
        <v>18.164000000000001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7.5943683999999996</v>
      </c>
      <c r="K20" s="23">
        <v>4.3411959999999992</v>
      </c>
      <c r="L20" s="23">
        <v>0</v>
      </c>
      <c r="M20" s="23">
        <v>0.92454759999999991</v>
      </c>
      <c r="N20" s="23">
        <v>5.3038879999999997</v>
      </c>
      <c r="O20" s="23">
        <f t="shared" si="8"/>
        <v>18.164000000000001</v>
      </c>
      <c r="P20" s="24"/>
      <c r="Q20" s="81">
        <f t="shared" si="9"/>
        <v>18.164000000000001</v>
      </c>
      <c r="S20" s="78">
        <f t="shared" si="1"/>
        <v>7.5943683999999996</v>
      </c>
      <c r="T20" s="78">
        <f t="shared" si="2"/>
        <v>4.3411959999999992</v>
      </c>
      <c r="U20" s="78">
        <f t="shared" si="3"/>
        <v>0</v>
      </c>
      <c r="V20" s="78">
        <f t="shared" si="4"/>
        <v>0.92454759999999991</v>
      </c>
      <c r="W20" s="78">
        <f t="shared" si="5"/>
        <v>5.3038879999999997</v>
      </c>
    </row>
    <row r="21" spans="1:23">
      <c r="A21" s="8" t="s">
        <v>63</v>
      </c>
      <c r="B21" s="22">
        <v>18.143999999999998</v>
      </c>
      <c r="C21" s="22">
        <f t="shared" si="6"/>
        <v>18.143999999999998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7.5860063999999987</v>
      </c>
      <c r="K21" s="23">
        <v>4.3364159999999989</v>
      </c>
      <c r="L21" s="23">
        <v>0</v>
      </c>
      <c r="M21" s="23">
        <v>0.92352959999999984</v>
      </c>
      <c r="N21" s="23">
        <v>5.2980479999999979</v>
      </c>
      <c r="O21" s="23">
        <f t="shared" si="8"/>
        <v>18.143999999999998</v>
      </c>
      <c r="P21" s="24"/>
      <c r="Q21" s="81">
        <f t="shared" si="9"/>
        <v>18.143999999999998</v>
      </c>
      <c r="S21" s="78">
        <f t="shared" si="1"/>
        <v>7.5860063999999987</v>
      </c>
      <c r="T21" s="78">
        <f t="shared" si="2"/>
        <v>4.3364159999999989</v>
      </c>
      <c r="U21" s="78">
        <f t="shared" si="3"/>
        <v>0</v>
      </c>
      <c r="V21" s="78">
        <f t="shared" si="4"/>
        <v>0.92352959999999984</v>
      </c>
      <c r="W21" s="78">
        <f t="shared" si="5"/>
        <v>5.2980479999999979</v>
      </c>
    </row>
    <row r="22" spans="1:23">
      <c r="A22" s="8" t="s">
        <v>64</v>
      </c>
      <c r="B22" s="22">
        <v>18.623999999999999</v>
      </c>
      <c r="C22" s="22">
        <f t="shared" si="6"/>
        <v>18.623999999999999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7.7866943999999991</v>
      </c>
      <c r="K22" s="23">
        <v>4.4511359999999991</v>
      </c>
      <c r="L22" s="23">
        <v>0</v>
      </c>
      <c r="M22" s="23">
        <v>0.94796159999999974</v>
      </c>
      <c r="N22" s="23">
        <v>5.4382079999999986</v>
      </c>
      <c r="O22" s="23">
        <f t="shared" si="8"/>
        <v>18.623999999999999</v>
      </c>
      <c r="P22" s="24"/>
      <c r="Q22" s="81">
        <f t="shared" si="9"/>
        <v>18.623999999999999</v>
      </c>
      <c r="S22" s="78">
        <f t="shared" si="1"/>
        <v>7.7866943999999991</v>
      </c>
      <c r="T22" s="78">
        <f t="shared" si="2"/>
        <v>4.4511359999999991</v>
      </c>
      <c r="U22" s="78">
        <f t="shared" si="3"/>
        <v>0</v>
      </c>
      <c r="V22" s="78">
        <f t="shared" si="4"/>
        <v>0.94796159999999974</v>
      </c>
      <c r="W22" s="78">
        <f t="shared" si="5"/>
        <v>5.4382079999999986</v>
      </c>
    </row>
    <row r="23" spans="1:23">
      <c r="A23" s="8" t="s">
        <v>65</v>
      </c>
      <c r="B23" s="22">
        <v>17.8</v>
      </c>
      <c r="C23" s="22">
        <f t="shared" si="6"/>
        <v>17.8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7.4421799999999996</v>
      </c>
      <c r="K23" s="23">
        <v>4.2542</v>
      </c>
      <c r="L23" s="23">
        <v>0</v>
      </c>
      <c r="M23" s="23">
        <v>0.90601999999999994</v>
      </c>
      <c r="N23" s="23">
        <v>5.1975999999999996</v>
      </c>
      <c r="O23" s="23">
        <f t="shared" si="8"/>
        <v>17.8</v>
      </c>
      <c r="P23" s="24"/>
      <c r="Q23" s="81">
        <f t="shared" si="9"/>
        <v>17.8</v>
      </c>
      <c r="S23" s="78">
        <f t="shared" si="1"/>
        <v>7.4421799999999996</v>
      </c>
      <c r="T23" s="78">
        <f t="shared" si="2"/>
        <v>4.2542</v>
      </c>
      <c r="U23" s="78">
        <f t="shared" si="3"/>
        <v>0</v>
      </c>
      <c r="V23" s="78">
        <f t="shared" si="4"/>
        <v>0.90601999999999994</v>
      </c>
      <c r="W23" s="78">
        <f t="shared" si="5"/>
        <v>5.1975999999999996</v>
      </c>
    </row>
    <row r="24" spans="1:23">
      <c r="A24" s="8" t="s">
        <v>66</v>
      </c>
      <c r="B24" s="22">
        <v>18.931999999999999</v>
      </c>
      <c r="C24" s="22">
        <f t="shared" si="6"/>
        <v>18.931999999999999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7.9154691999999987</v>
      </c>
      <c r="K24" s="23">
        <v>4.5247479999999989</v>
      </c>
      <c r="L24" s="23">
        <v>0</v>
      </c>
      <c r="M24" s="23">
        <v>0.9636387999999998</v>
      </c>
      <c r="N24" s="23">
        <v>5.5281439999999993</v>
      </c>
      <c r="O24" s="23">
        <f t="shared" si="8"/>
        <v>18.931999999999999</v>
      </c>
      <c r="P24" s="24"/>
      <c r="Q24" s="81">
        <f t="shared" si="9"/>
        <v>18.931999999999999</v>
      </c>
      <c r="S24" s="78">
        <f t="shared" si="1"/>
        <v>7.9154691999999987</v>
      </c>
      <c r="T24" s="78">
        <f t="shared" si="2"/>
        <v>4.5247479999999989</v>
      </c>
      <c r="U24" s="78">
        <f t="shared" si="3"/>
        <v>0</v>
      </c>
      <c r="V24" s="78">
        <f t="shared" si="4"/>
        <v>0.9636387999999998</v>
      </c>
      <c r="W24" s="78">
        <f t="shared" si="5"/>
        <v>5.5281439999999993</v>
      </c>
    </row>
    <row r="25" spans="1:23">
      <c r="A25" s="8" t="s">
        <v>67</v>
      </c>
      <c r="B25" s="22">
        <v>18.007999999999999</v>
      </c>
      <c r="C25" s="22">
        <f t="shared" si="6"/>
        <v>18.007999999999999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7.5291447999999992</v>
      </c>
      <c r="K25" s="23">
        <v>4.3039119999999995</v>
      </c>
      <c r="L25" s="23">
        <v>0</v>
      </c>
      <c r="M25" s="23">
        <v>0.91660719999999984</v>
      </c>
      <c r="N25" s="23">
        <v>5.258335999999999</v>
      </c>
      <c r="O25" s="23">
        <f t="shared" si="8"/>
        <v>18.007999999999999</v>
      </c>
      <c r="P25" s="24"/>
      <c r="Q25" s="81">
        <f t="shared" si="9"/>
        <v>18.007999999999999</v>
      </c>
      <c r="S25" s="78">
        <f t="shared" si="1"/>
        <v>7.5291447999999992</v>
      </c>
      <c r="T25" s="78">
        <f t="shared" si="2"/>
        <v>4.3039119999999995</v>
      </c>
      <c r="U25" s="78">
        <f t="shared" si="3"/>
        <v>0</v>
      </c>
      <c r="V25" s="78">
        <f t="shared" si="4"/>
        <v>0.91660719999999984</v>
      </c>
      <c r="W25" s="78">
        <f t="shared" si="5"/>
        <v>5.258335999999999</v>
      </c>
    </row>
    <row r="26" spans="1:23">
      <c r="A26" s="8" t="s">
        <v>68</v>
      </c>
      <c r="B26" s="22">
        <v>18.664000000000001</v>
      </c>
      <c r="C26" s="22">
        <f t="shared" si="6"/>
        <v>18.664000000000001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7.8034183999999991</v>
      </c>
      <c r="K26" s="23">
        <v>4.4606959999999996</v>
      </c>
      <c r="L26" s="23">
        <v>0</v>
      </c>
      <c r="M26" s="23">
        <v>0.9499976</v>
      </c>
      <c r="N26" s="23">
        <v>5.4498879999999996</v>
      </c>
      <c r="O26" s="23">
        <f t="shared" si="8"/>
        <v>18.664000000000001</v>
      </c>
      <c r="P26" s="24"/>
      <c r="Q26" s="81">
        <f t="shared" si="9"/>
        <v>18.664000000000001</v>
      </c>
      <c r="S26" s="78">
        <f t="shared" si="1"/>
        <v>7.8034183999999991</v>
      </c>
      <c r="T26" s="78">
        <f t="shared" si="2"/>
        <v>4.4606959999999996</v>
      </c>
      <c r="U26" s="78">
        <f t="shared" si="3"/>
        <v>0</v>
      </c>
      <c r="V26" s="78">
        <f t="shared" si="4"/>
        <v>0.9499976</v>
      </c>
      <c r="W26" s="78">
        <f t="shared" si="5"/>
        <v>5.4498879999999996</v>
      </c>
    </row>
    <row r="27" spans="1:23">
      <c r="A27" s="8" t="s">
        <v>69</v>
      </c>
      <c r="B27" s="22">
        <v>17.623999999999999</v>
      </c>
      <c r="C27" s="22">
        <f t="shared" si="6"/>
        <v>17.623999999999999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7.3685943999999983</v>
      </c>
      <c r="K27" s="23">
        <v>4.2121359999999983</v>
      </c>
      <c r="L27" s="23">
        <v>0</v>
      </c>
      <c r="M27" s="23">
        <v>0.89706159999999979</v>
      </c>
      <c r="N27" s="23">
        <v>5.1462079999999988</v>
      </c>
      <c r="O27" s="23">
        <f t="shared" si="8"/>
        <v>17.623999999999999</v>
      </c>
      <c r="P27" s="24"/>
      <c r="Q27" s="81">
        <f t="shared" si="9"/>
        <v>17.623999999999999</v>
      </c>
      <c r="S27" s="78">
        <f t="shared" si="1"/>
        <v>7.3685943999999983</v>
      </c>
      <c r="T27" s="78">
        <f t="shared" si="2"/>
        <v>4.2121359999999983</v>
      </c>
      <c r="U27" s="78">
        <f t="shared" si="3"/>
        <v>0</v>
      </c>
      <c r="V27" s="78">
        <f t="shared" si="4"/>
        <v>0.89706159999999979</v>
      </c>
      <c r="W27" s="78">
        <f t="shared" si="5"/>
        <v>5.1462079999999988</v>
      </c>
    </row>
    <row r="28" spans="1:23">
      <c r="A28" s="8" t="s">
        <v>70</v>
      </c>
      <c r="B28" s="22">
        <v>15.724</v>
      </c>
      <c r="C28" s="22">
        <f t="shared" si="6"/>
        <v>15.724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6.5742044000000002</v>
      </c>
      <c r="K28" s="23">
        <v>3.7580359999999993</v>
      </c>
      <c r="L28" s="23">
        <v>0</v>
      </c>
      <c r="M28" s="23">
        <v>0.80035159999999994</v>
      </c>
      <c r="N28" s="23">
        <v>4.5914079999999995</v>
      </c>
      <c r="O28" s="23">
        <f t="shared" si="8"/>
        <v>15.724</v>
      </c>
      <c r="P28" s="24"/>
      <c r="Q28" s="81">
        <f t="shared" si="9"/>
        <v>15.724</v>
      </c>
      <c r="S28" s="78">
        <f t="shared" si="1"/>
        <v>6.5742044000000002</v>
      </c>
      <c r="T28" s="78">
        <f t="shared" si="2"/>
        <v>3.7580359999999993</v>
      </c>
      <c r="U28" s="78">
        <f t="shared" si="3"/>
        <v>0</v>
      </c>
      <c r="V28" s="78">
        <f t="shared" si="4"/>
        <v>0.80035159999999994</v>
      </c>
      <c r="W28" s="78">
        <f t="shared" si="5"/>
        <v>4.5914079999999995</v>
      </c>
    </row>
    <row r="29" spans="1:23">
      <c r="A29" s="8" t="s">
        <v>71</v>
      </c>
      <c r="B29" s="22">
        <v>16.760000000000002</v>
      </c>
      <c r="C29" s="22">
        <f t="shared" si="6"/>
        <v>16.760000000000002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7.0073559999999997</v>
      </c>
      <c r="K29" s="23">
        <v>4.0056399999999996</v>
      </c>
      <c r="L29" s="23">
        <v>0</v>
      </c>
      <c r="M29" s="23">
        <v>0.85308399999999995</v>
      </c>
      <c r="N29" s="23">
        <v>4.8939199999999996</v>
      </c>
      <c r="O29" s="23">
        <f t="shared" si="8"/>
        <v>16.760000000000002</v>
      </c>
      <c r="P29" s="24"/>
      <c r="Q29" s="81">
        <f t="shared" si="9"/>
        <v>16.760000000000002</v>
      </c>
      <c r="S29" s="78">
        <f t="shared" si="1"/>
        <v>7.0073559999999997</v>
      </c>
      <c r="T29" s="78">
        <f t="shared" si="2"/>
        <v>4.0056399999999996</v>
      </c>
      <c r="U29" s="78">
        <f t="shared" si="3"/>
        <v>0</v>
      </c>
      <c r="V29" s="78">
        <f t="shared" si="4"/>
        <v>0.85308399999999995</v>
      </c>
      <c r="W29" s="78">
        <f t="shared" si="5"/>
        <v>4.8939199999999996</v>
      </c>
    </row>
    <row r="30" spans="1:23">
      <c r="A30" s="8" t="s">
        <v>72</v>
      </c>
      <c r="B30" s="22">
        <v>17.760000000000002</v>
      </c>
      <c r="C30" s="22">
        <f t="shared" si="6"/>
        <v>17.760000000000002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7.4254560000000005</v>
      </c>
      <c r="K30" s="23">
        <v>4.2446399999999995</v>
      </c>
      <c r="L30" s="23">
        <v>0</v>
      </c>
      <c r="M30" s="23">
        <v>0.90398400000000001</v>
      </c>
      <c r="N30" s="23">
        <v>5.1859199999999994</v>
      </c>
      <c r="O30" s="23">
        <f t="shared" si="8"/>
        <v>17.760000000000002</v>
      </c>
      <c r="P30" s="24"/>
      <c r="Q30" s="81">
        <f t="shared" si="9"/>
        <v>17.760000000000002</v>
      </c>
      <c r="S30" s="78">
        <f t="shared" si="1"/>
        <v>7.4254560000000005</v>
      </c>
      <c r="T30" s="78">
        <f t="shared" si="2"/>
        <v>4.2446399999999995</v>
      </c>
      <c r="U30" s="78">
        <f t="shared" si="3"/>
        <v>0</v>
      </c>
      <c r="V30" s="78">
        <f t="shared" si="4"/>
        <v>0.90398400000000001</v>
      </c>
      <c r="W30" s="78">
        <f t="shared" si="5"/>
        <v>5.1859199999999994</v>
      </c>
    </row>
    <row r="31" spans="1:23">
      <c r="A31" s="8" t="s">
        <v>73</v>
      </c>
      <c r="B31" s="22">
        <v>17.108000000000001</v>
      </c>
      <c r="C31" s="22">
        <f t="shared" si="6"/>
        <v>17.108000000000001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7.1528547999999992</v>
      </c>
      <c r="K31" s="23">
        <v>4.088811999999999</v>
      </c>
      <c r="L31" s="23">
        <v>0</v>
      </c>
      <c r="M31" s="23">
        <v>0.87079719999999983</v>
      </c>
      <c r="N31" s="23">
        <v>4.9955359999999995</v>
      </c>
      <c r="O31" s="23">
        <f t="shared" si="8"/>
        <v>17.108000000000001</v>
      </c>
      <c r="P31" s="24"/>
      <c r="Q31" s="81">
        <f t="shared" si="9"/>
        <v>17.108000000000001</v>
      </c>
      <c r="S31" s="78">
        <f t="shared" si="1"/>
        <v>7.1528547999999992</v>
      </c>
      <c r="T31" s="78">
        <f t="shared" si="2"/>
        <v>4.088811999999999</v>
      </c>
      <c r="U31" s="78">
        <f t="shared" si="3"/>
        <v>0</v>
      </c>
      <c r="V31" s="78">
        <f t="shared" si="4"/>
        <v>0.87079719999999983</v>
      </c>
      <c r="W31" s="78">
        <f t="shared" si="5"/>
        <v>4.9955359999999995</v>
      </c>
    </row>
    <row r="32" spans="1:23">
      <c r="A32" s="8" t="s">
        <v>74</v>
      </c>
      <c r="B32" s="22">
        <v>16.896000000000001</v>
      </c>
      <c r="C32" s="22">
        <f t="shared" si="6"/>
        <v>16.896000000000001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7.0642175999999992</v>
      </c>
      <c r="K32" s="23">
        <v>4.0381439999999991</v>
      </c>
      <c r="L32" s="23">
        <v>0</v>
      </c>
      <c r="M32" s="23">
        <v>0.86000639999999995</v>
      </c>
      <c r="N32" s="23">
        <v>4.9336319999999994</v>
      </c>
      <c r="O32" s="23">
        <f t="shared" si="8"/>
        <v>16.896000000000001</v>
      </c>
      <c r="P32" s="24"/>
      <c r="Q32" s="81">
        <f t="shared" si="9"/>
        <v>16.896000000000001</v>
      </c>
      <c r="S32" s="78">
        <f t="shared" si="1"/>
        <v>7.0642175999999992</v>
      </c>
      <c r="T32" s="78">
        <f t="shared" si="2"/>
        <v>4.0381439999999991</v>
      </c>
      <c r="U32" s="78">
        <f t="shared" si="3"/>
        <v>0</v>
      </c>
      <c r="V32" s="78">
        <f t="shared" si="4"/>
        <v>0.86000639999999995</v>
      </c>
      <c r="W32" s="78">
        <f t="shared" si="5"/>
        <v>4.9336319999999994</v>
      </c>
    </row>
    <row r="33" spans="1:23">
      <c r="A33" s="8" t="s">
        <v>75</v>
      </c>
      <c r="B33" s="22">
        <v>16.8</v>
      </c>
      <c r="C33" s="22">
        <f t="shared" si="6"/>
        <v>16.8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7.0240799999999988</v>
      </c>
      <c r="K33" s="23">
        <v>4.0151999999999992</v>
      </c>
      <c r="L33" s="23">
        <v>0</v>
      </c>
      <c r="M33" s="23">
        <v>0.85511999999999988</v>
      </c>
      <c r="N33" s="23">
        <v>4.9055999999999997</v>
      </c>
      <c r="O33" s="23">
        <f t="shared" si="8"/>
        <v>16.8</v>
      </c>
      <c r="P33" s="24"/>
      <c r="Q33" s="81">
        <f t="shared" si="9"/>
        <v>16.8</v>
      </c>
      <c r="S33" s="78">
        <f t="shared" si="1"/>
        <v>7.0240799999999988</v>
      </c>
      <c r="T33" s="78">
        <f t="shared" si="2"/>
        <v>4.0151999999999992</v>
      </c>
      <c r="U33" s="78">
        <f t="shared" si="3"/>
        <v>0</v>
      </c>
      <c r="V33" s="78">
        <f t="shared" si="4"/>
        <v>0.85511999999999988</v>
      </c>
      <c r="W33" s="78">
        <f t="shared" si="5"/>
        <v>4.9055999999999997</v>
      </c>
    </row>
    <row r="34" spans="1:23">
      <c r="A34" s="8" t="s">
        <v>76</v>
      </c>
      <c r="B34" s="22">
        <v>14.88</v>
      </c>
      <c r="C34" s="22">
        <f t="shared" si="6"/>
        <v>14.88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6.2213279999999997</v>
      </c>
      <c r="K34" s="23">
        <v>3.5563199999999995</v>
      </c>
      <c r="L34" s="23">
        <v>0</v>
      </c>
      <c r="M34" s="23">
        <v>0.75739199999999984</v>
      </c>
      <c r="N34" s="23">
        <v>4.3449599999999995</v>
      </c>
      <c r="O34" s="23">
        <f t="shared" si="8"/>
        <v>14.88</v>
      </c>
      <c r="P34" s="24"/>
      <c r="Q34" s="81">
        <f t="shared" si="9"/>
        <v>14.88</v>
      </c>
      <c r="S34" s="78">
        <f t="shared" si="1"/>
        <v>6.2213279999999997</v>
      </c>
      <c r="T34" s="78">
        <f t="shared" si="2"/>
        <v>3.5563199999999995</v>
      </c>
      <c r="U34" s="78">
        <f t="shared" si="3"/>
        <v>0</v>
      </c>
      <c r="V34" s="78">
        <f t="shared" si="4"/>
        <v>0.75739199999999984</v>
      </c>
      <c r="W34" s="78">
        <f t="shared" si="5"/>
        <v>4.3449599999999995</v>
      </c>
    </row>
    <row r="35" spans="1:23">
      <c r="A35" s="8" t="s">
        <v>77</v>
      </c>
      <c r="B35" s="22">
        <v>15.571999999999999</v>
      </c>
      <c r="C35" s="22">
        <f t="shared" si="6"/>
        <v>15.571999999999999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6.5106531999999993</v>
      </c>
      <c r="K35" s="23">
        <v>3.7217079999999991</v>
      </c>
      <c r="L35" s="23">
        <v>0</v>
      </c>
      <c r="M35" s="23">
        <v>0.79261479999999984</v>
      </c>
      <c r="N35" s="23">
        <v>4.5470239999999986</v>
      </c>
      <c r="O35" s="23">
        <f t="shared" si="8"/>
        <v>15.571999999999997</v>
      </c>
      <c r="P35" s="24"/>
      <c r="Q35" s="81">
        <f t="shared" si="9"/>
        <v>15.571999999999997</v>
      </c>
      <c r="S35" s="78">
        <f t="shared" si="1"/>
        <v>6.5106531999999993</v>
      </c>
      <c r="T35" s="78">
        <f t="shared" si="2"/>
        <v>3.7217079999999991</v>
      </c>
      <c r="U35" s="78">
        <f t="shared" si="3"/>
        <v>0</v>
      </c>
      <c r="V35" s="78">
        <f t="shared" si="4"/>
        <v>0.79261479999999984</v>
      </c>
      <c r="W35" s="78">
        <f t="shared" si="5"/>
        <v>4.5470239999999986</v>
      </c>
    </row>
    <row r="36" spans="1:23">
      <c r="A36" s="8" t="s">
        <v>78</v>
      </c>
      <c r="B36" s="22">
        <v>16.492000000000001</v>
      </c>
      <c r="C36" s="22">
        <f t="shared" si="6"/>
        <v>16.492000000000001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6.8953051999999992</v>
      </c>
      <c r="K36" s="23">
        <v>3.9415879999999994</v>
      </c>
      <c r="L36" s="23">
        <v>0</v>
      </c>
      <c r="M36" s="23">
        <v>0.83944279999999993</v>
      </c>
      <c r="N36" s="23">
        <v>4.8156639999999991</v>
      </c>
      <c r="O36" s="23">
        <f t="shared" si="8"/>
        <v>16.492000000000001</v>
      </c>
      <c r="P36" s="24"/>
      <c r="Q36" s="81">
        <f t="shared" si="9"/>
        <v>16.492000000000001</v>
      </c>
      <c r="S36" s="78">
        <f t="shared" si="1"/>
        <v>6.8953051999999992</v>
      </c>
      <c r="T36" s="78">
        <f t="shared" si="2"/>
        <v>3.9415879999999994</v>
      </c>
      <c r="U36" s="78">
        <f t="shared" si="3"/>
        <v>0</v>
      </c>
      <c r="V36" s="78">
        <f t="shared" si="4"/>
        <v>0.83944279999999993</v>
      </c>
      <c r="W36" s="78">
        <f t="shared" si="5"/>
        <v>4.8156639999999991</v>
      </c>
    </row>
    <row r="37" spans="1:23">
      <c r="A37" s="8" t="s">
        <v>79</v>
      </c>
      <c r="B37" s="22">
        <v>15.304</v>
      </c>
      <c r="C37" s="22">
        <f t="shared" si="6"/>
        <v>15.304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6.3986023999999997</v>
      </c>
      <c r="K37" s="23">
        <v>3.6576559999999994</v>
      </c>
      <c r="L37" s="23">
        <v>0</v>
      </c>
      <c r="M37" s="23">
        <v>0.77897359999999993</v>
      </c>
      <c r="N37" s="23">
        <v>4.468767999999999</v>
      </c>
      <c r="O37" s="23">
        <f t="shared" si="8"/>
        <v>15.304</v>
      </c>
      <c r="P37" s="24"/>
      <c r="Q37" s="81">
        <f t="shared" si="9"/>
        <v>15.304</v>
      </c>
      <c r="S37" s="78">
        <f t="shared" si="1"/>
        <v>6.3986023999999997</v>
      </c>
      <c r="T37" s="78">
        <f t="shared" si="2"/>
        <v>3.6576559999999994</v>
      </c>
      <c r="U37" s="78">
        <f t="shared" si="3"/>
        <v>0</v>
      </c>
      <c r="V37" s="78">
        <f t="shared" si="4"/>
        <v>0.77897359999999993</v>
      </c>
      <c r="W37" s="78">
        <f t="shared" si="5"/>
        <v>4.468767999999999</v>
      </c>
    </row>
    <row r="38" spans="1:23">
      <c r="A38" s="8" t="s">
        <v>80</v>
      </c>
      <c r="B38" s="22">
        <v>18.7242</v>
      </c>
      <c r="C38" s="22">
        <f t="shared" si="6"/>
        <v>18.7242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7.8285880199999998</v>
      </c>
      <c r="K38" s="23">
        <v>4.4750837999999993</v>
      </c>
      <c r="L38" s="23">
        <v>0</v>
      </c>
      <c r="M38" s="23">
        <v>0.95306177999999986</v>
      </c>
      <c r="N38" s="23">
        <v>5.4674663999999984</v>
      </c>
      <c r="O38" s="23">
        <f t="shared" si="8"/>
        <v>18.7242</v>
      </c>
      <c r="P38" s="24"/>
      <c r="Q38" s="81">
        <f t="shared" si="9"/>
        <v>18.7242</v>
      </c>
      <c r="S38" s="78">
        <f t="shared" si="1"/>
        <v>7.8285880199999998</v>
      </c>
      <c r="T38" s="78">
        <f t="shared" si="2"/>
        <v>4.4750837999999993</v>
      </c>
      <c r="U38" s="78">
        <f t="shared" si="3"/>
        <v>0</v>
      </c>
      <c r="V38" s="78">
        <f t="shared" si="4"/>
        <v>0.95306177999999986</v>
      </c>
      <c r="W38" s="78">
        <f t="shared" si="5"/>
        <v>5.4674663999999984</v>
      </c>
    </row>
    <row r="39" spans="1:23">
      <c r="A39" s="8" t="s">
        <v>81</v>
      </c>
      <c r="B39" s="22">
        <v>17.648399999999999</v>
      </c>
      <c r="C39" s="22">
        <f t="shared" si="6"/>
        <v>17.648399999999999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7.3787960399999983</v>
      </c>
      <c r="K39" s="23">
        <v>4.2179675999999988</v>
      </c>
      <c r="L39" s="23">
        <v>0</v>
      </c>
      <c r="M39" s="23">
        <v>0.89830355999999978</v>
      </c>
      <c r="N39" s="23">
        <v>5.1533327999999985</v>
      </c>
      <c r="O39" s="23">
        <f t="shared" si="8"/>
        <v>17.648399999999999</v>
      </c>
      <c r="P39" s="24"/>
      <c r="Q39" s="81">
        <f t="shared" si="9"/>
        <v>17.648399999999999</v>
      </c>
      <c r="S39" s="78">
        <f t="shared" si="1"/>
        <v>7.3787960399999983</v>
      </c>
      <c r="T39" s="78">
        <f t="shared" si="2"/>
        <v>4.2179675999999988</v>
      </c>
      <c r="U39" s="78">
        <f t="shared" si="3"/>
        <v>0</v>
      </c>
      <c r="V39" s="78">
        <f t="shared" si="4"/>
        <v>0.89830355999999978</v>
      </c>
      <c r="W39" s="78">
        <f t="shared" si="5"/>
        <v>5.1533327999999985</v>
      </c>
    </row>
    <row r="40" spans="1:23">
      <c r="A40" s="8" t="s">
        <v>82</v>
      </c>
      <c r="B40" s="22">
        <v>16.473599999999998</v>
      </c>
      <c r="C40" s="22">
        <f t="shared" si="6"/>
        <v>16.473599999999998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6.8876121599999989</v>
      </c>
      <c r="K40" s="23">
        <v>3.9371903999999982</v>
      </c>
      <c r="L40" s="23">
        <v>0</v>
      </c>
      <c r="M40" s="23">
        <v>0.83850623999999974</v>
      </c>
      <c r="N40" s="23">
        <v>4.8102911999999982</v>
      </c>
      <c r="O40" s="23">
        <f t="shared" si="8"/>
        <v>16.473599999999998</v>
      </c>
      <c r="P40" s="24"/>
      <c r="Q40" s="81">
        <f t="shared" si="9"/>
        <v>16.473599999999998</v>
      </c>
      <c r="S40" s="78">
        <f t="shared" si="1"/>
        <v>6.8876121599999989</v>
      </c>
      <c r="T40" s="78">
        <f t="shared" si="2"/>
        <v>3.9371903999999982</v>
      </c>
      <c r="U40" s="78">
        <f t="shared" si="3"/>
        <v>0</v>
      </c>
      <c r="V40" s="78">
        <f t="shared" si="4"/>
        <v>0.83850623999999974</v>
      </c>
      <c r="W40" s="78">
        <f t="shared" si="5"/>
        <v>4.8102911999999982</v>
      </c>
    </row>
    <row r="41" spans="1:23">
      <c r="A41" s="8" t="s">
        <v>83</v>
      </c>
      <c r="B41" s="22">
        <v>16.948799999999999</v>
      </c>
      <c r="C41" s="22">
        <f t="shared" si="6"/>
        <v>16.948799999999999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7.0862932799999987</v>
      </c>
      <c r="K41" s="23">
        <v>4.0507631999999987</v>
      </c>
      <c r="L41" s="23">
        <v>0</v>
      </c>
      <c r="M41" s="23">
        <v>0.86269391999999989</v>
      </c>
      <c r="N41" s="23">
        <v>4.9490495999999986</v>
      </c>
      <c r="O41" s="23">
        <f t="shared" si="8"/>
        <v>16.948799999999999</v>
      </c>
      <c r="P41" s="24"/>
      <c r="Q41" s="81">
        <f t="shared" si="9"/>
        <v>16.948799999999999</v>
      </c>
      <c r="S41" s="78">
        <f t="shared" si="1"/>
        <v>7.0862932799999987</v>
      </c>
      <c r="T41" s="78">
        <f t="shared" si="2"/>
        <v>4.0507631999999987</v>
      </c>
      <c r="U41" s="78">
        <f t="shared" si="3"/>
        <v>0</v>
      </c>
      <c r="V41" s="78">
        <f t="shared" si="4"/>
        <v>0.86269391999999989</v>
      </c>
      <c r="W41" s="78">
        <f t="shared" si="5"/>
        <v>4.9490495999999986</v>
      </c>
    </row>
    <row r="42" spans="1:23">
      <c r="A42" s="8" t="s">
        <v>84</v>
      </c>
      <c r="B42" s="22">
        <v>17.173199999999998</v>
      </c>
      <c r="C42" s="22">
        <f t="shared" si="6"/>
        <v>17.173199999999998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7.1801149199999985</v>
      </c>
      <c r="K42" s="23">
        <v>4.1043947999999988</v>
      </c>
      <c r="L42" s="23">
        <v>0</v>
      </c>
      <c r="M42" s="23">
        <v>0.87411587999999973</v>
      </c>
      <c r="N42" s="23">
        <v>5.0145743999999981</v>
      </c>
      <c r="O42" s="23">
        <f t="shared" si="8"/>
        <v>17.173199999999998</v>
      </c>
      <c r="P42" s="24"/>
      <c r="Q42" s="81">
        <f t="shared" si="9"/>
        <v>17.173199999999998</v>
      </c>
      <c r="S42" s="78">
        <f t="shared" si="1"/>
        <v>7.1801149199999985</v>
      </c>
      <c r="T42" s="78">
        <f t="shared" si="2"/>
        <v>4.1043947999999988</v>
      </c>
      <c r="U42" s="78">
        <f t="shared" si="3"/>
        <v>0</v>
      </c>
      <c r="V42" s="78">
        <f t="shared" si="4"/>
        <v>0.87411587999999973</v>
      </c>
      <c r="W42" s="78">
        <f t="shared" si="5"/>
        <v>5.0145743999999981</v>
      </c>
    </row>
    <row r="43" spans="1:23">
      <c r="A43" s="8" t="s">
        <v>85</v>
      </c>
      <c r="B43" s="22">
        <v>17.357999999999997</v>
      </c>
      <c r="C43" s="22">
        <f t="shared" si="6"/>
        <v>17.357999999999997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7.257379799999998</v>
      </c>
      <c r="K43" s="23">
        <v>4.1485619999999983</v>
      </c>
      <c r="L43" s="23">
        <v>0</v>
      </c>
      <c r="M43" s="23">
        <v>0.88352219999999981</v>
      </c>
      <c r="N43" s="23">
        <v>5.0685359999999982</v>
      </c>
      <c r="O43" s="23">
        <f t="shared" si="8"/>
        <v>17.357999999999997</v>
      </c>
      <c r="P43" s="24"/>
      <c r="Q43" s="81">
        <f t="shared" si="9"/>
        <v>17.357999999999997</v>
      </c>
      <c r="S43" s="78">
        <f t="shared" si="1"/>
        <v>7.257379799999998</v>
      </c>
      <c r="T43" s="78">
        <f t="shared" si="2"/>
        <v>4.1485619999999983</v>
      </c>
      <c r="U43" s="78">
        <f t="shared" si="3"/>
        <v>0</v>
      </c>
      <c r="V43" s="78">
        <f t="shared" si="4"/>
        <v>0.88352219999999981</v>
      </c>
      <c r="W43" s="78">
        <f t="shared" si="5"/>
        <v>5.0685359999999982</v>
      </c>
    </row>
    <row r="44" spans="1:23">
      <c r="A44" s="8" t="s">
        <v>86</v>
      </c>
      <c r="B44" s="22">
        <v>17.932199999999998</v>
      </c>
      <c r="C44" s="22">
        <f t="shared" si="6"/>
        <v>17.932199999999998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7.4974528199999986</v>
      </c>
      <c r="K44" s="23">
        <v>4.285795799999998</v>
      </c>
      <c r="L44" s="23">
        <v>0</v>
      </c>
      <c r="M44" s="23">
        <v>0.91274897999999982</v>
      </c>
      <c r="N44" s="23">
        <v>5.2362023999999989</v>
      </c>
      <c r="O44" s="23">
        <f t="shared" si="8"/>
        <v>17.932199999999998</v>
      </c>
      <c r="P44" s="24"/>
      <c r="Q44" s="81">
        <f t="shared" si="9"/>
        <v>17.932199999999998</v>
      </c>
      <c r="S44" s="78">
        <f t="shared" si="1"/>
        <v>7.4974528199999986</v>
      </c>
      <c r="T44" s="78">
        <f t="shared" si="2"/>
        <v>4.285795799999998</v>
      </c>
      <c r="U44" s="78">
        <f t="shared" si="3"/>
        <v>0</v>
      </c>
      <c r="V44" s="78">
        <f t="shared" si="4"/>
        <v>0.91274897999999982</v>
      </c>
      <c r="W44" s="78">
        <f t="shared" si="5"/>
        <v>5.2362023999999989</v>
      </c>
    </row>
    <row r="45" spans="1:23">
      <c r="A45" s="8" t="s">
        <v>87</v>
      </c>
      <c r="B45" s="22">
        <v>17.331599999999998</v>
      </c>
      <c r="C45" s="22">
        <f t="shared" si="6"/>
        <v>17.331599999999998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7.2463419599999987</v>
      </c>
      <c r="K45" s="23">
        <v>4.1422523999999985</v>
      </c>
      <c r="L45" s="23">
        <v>0</v>
      </c>
      <c r="M45" s="23">
        <v>0.88217843999999968</v>
      </c>
      <c r="N45" s="23">
        <v>5.0608271999999985</v>
      </c>
      <c r="O45" s="23">
        <f t="shared" si="8"/>
        <v>17.331599999999998</v>
      </c>
      <c r="P45" s="24"/>
      <c r="Q45" s="81">
        <f t="shared" si="9"/>
        <v>17.331599999999998</v>
      </c>
      <c r="S45" s="78">
        <f t="shared" si="1"/>
        <v>7.2463419599999987</v>
      </c>
      <c r="T45" s="78">
        <f t="shared" si="2"/>
        <v>4.1422523999999985</v>
      </c>
      <c r="U45" s="78">
        <f t="shared" si="3"/>
        <v>0</v>
      </c>
      <c r="V45" s="78">
        <f t="shared" si="4"/>
        <v>0.88217843999999968</v>
      </c>
      <c r="W45" s="78">
        <f t="shared" si="5"/>
        <v>5.0608271999999985</v>
      </c>
    </row>
    <row r="46" spans="1:23">
      <c r="A46" s="8" t="s">
        <v>88</v>
      </c>
      <c r="B46" s="22">
        <v>17.549399999999999</v>
      </c>
      <c r="C46" s="22">
        <f t="shared" si="6"/>
        <v>17.549399999999999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7.3374041399999985</v>
      </c>
      <c r="K46" s="23">
        <v>4.1943065999999991</v>
      </c>
      <c r="L46" s="23">
        <v>0</v>
      </c>
      <c r="M46" s="23">
        <v>0.89326445999999982</v>
      </c>
      <c r="N46" s="23">
        <v>5.124424799999999</v>
      </c>
      <c r="O46" s="23">
        <f t="shared" si="8"/>
        <v>17.549399999999999</v>
      </c>
      <c r="P46" s="24"/>
      <c r="Q46" s="81">
        <f t="shared" si="9"/>
        <v>17.549399999999999</v>
      </c>
      <c r="S46" s="78">
        <f t="shared" si="1"/>
        <v>7.3374041399999985</v>
      </c>
      <c r="T46" s="78">
        <f t="shared" si="2"/>
        <v>4.1943065999999991</v>
      </c>
      <c r="U46" s="78">
        <f t="shared" si="3"/>
        <v>0</v>
      </c>
      <c r="V46" s="78">
        <f t="shared" si="4"/>
        <v>0.89326445999999982</v>
      </c>
      <c r="W46" s="78">
        <f t="shared" si="5"/>
        <v>5.124424799999999</v>
      </c>
    </row>
    <row r="47" spans="1:23">
      <c r="A47" s="8" t="s">
        <v>89</v>
      </c>
      <c r="B47" s="22">
        <v>18.0246</v>
      </c>
      <c r="C47" s="22">
        <f t="shared" si="6"/>
        <v>18.0246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7.5360852599999983</v>
      </c>
      <c r="K47" s="23">
        <v>4.3078793999999991</v>
      </c>
      <c r="L47" s="23">
        <v>0</v>
      </c>
      <c r="M47" s="23">
        <v>0.91745213999999975</v>
      </c>
      <c r="N47" s="23">
        <v>5.2631831999999994</v>
      </c>
      <c r="O47" s="23">
        <f t="shared" si="8"/>
        <v>18.0246</v>
      </c>
      <c r="P47" s="24"/>
      <c r="Q47" s="81">
        <f t="shared" si="9"/>
        <v>18.0246</v>
      </c>
      <c r="S47" s="78">
        <f t="shared" si="1"/>
        <v>7.5360852599999983</v>
      </c>
      <c r="T47" s="78">
        <f t="shared" si="2"/>
        <v>4.3078793999999991</v>
      </c>
      <c r="U47" s="78">
        <f t="shared" si="3"/>
        <v>0</v>
      </c>
      <c r="V47" s="78">
        <f t="shared" si="4"/>
        <v>0.91745213999999975</v>
      </c>
      <c r="W47" s="78">
        <f t="shared" si="5"/>
        <v>5.2631831999999994</v>
      </c>
    </row>
    <row r="48" spans="1:23">
      <c r="A48" s="8" t="s">
        <v>90</v>
      </c>
      <c r="B48" s="22">
        <v>18.057600000000001</v>
      </c>
      <c r="C48" s="22">
        <f t="shared" si="6"/>
        <v>18.057600000000001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7.5498825599999995</v>
      </c>
      <c r="K48" s="23">
        <v>4.3157663999999993</v>
      </c>
      <c r="L48" s="23">
        <v>0</v>
      </c>
      <c r="M48" s="23">
        <v>0.91913183999999992</v>
      </c>
      <c r="N48" s="23">
        <v>5.2728191999999998</v>
      </c>
      <c r="O48" s="23">
        <f t="shared" si="8"/>
        <v>18.057600000000001</v>
      </c>
      <c r="P48" s="24"/>
      <c r="Q48" s="81">
        <f t="shared" si="9"/>
        <v>18.057600000000001</v>
      </c>
      <c r="S48" s="78">
        <f t="shared" si="1"/>
        <v>7.5498825599999995</v>
      </c>
      <c r="T48" s="78">
        <f t="shared" si="2"/>
        <v>4.3157663999999993</v>
      </c>
      <c r="U48" s="78">
        <f t="shared" si="3"/>
        <v>0</v>
      </c>
      <c r="V48" s="78">
        <f t="shared" si="4"/>
        <v>0.91913183999999992</v>
      </c>
      <c r="W48" s="78">
        <f t="shared" si="5"/>
        <v>5.2728191999999998</v>
      </c>
    </row>
    <row r="49" spans="1:23">
      <c r="A49" s="8" t="s">
        <v>91</v>
      </c>
      <c r="B49" s="22">
        <v>17.7408</v>
      </c>
      <c r="C49" s="22">
        <f t="shared" si="6"/>
        <v>17.7408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7.4174284799999999</v>
      </c>
      <c r="K49" s="23">
        <v>4.240051199999999</v>
      </c>
      <c r="L49" s="23">
        <v>0</v>
      </c>
      <c r="M49" s="23">
        <v>0.90300671999999982</v>
      </c>
      <c r="N49" s="23">
        <v>5.180313599999999</v>
      </c>
      <c r="O49" s="23">
        <f t="shared" si="8"/>
        <v>17.7408</v>
      </c>
      <c r="P49" s="24"/>
      <c r="Q49" s="81">
        <f t="shared" si="9"/>
        <v>17.7408</v>
      </c>
      <c r="S49" s="78">
        <f t="shared" si="1"/>
        <v>7.4174284799999999</v>
      </c>
      <c r="T49" s="78">
        <f t="shared" si="2"/>
        <v>4.240051199999999</v>
      </c>
      <c r="U49" s="78">
        <f t="shared" si="3"/>
        <v>0</v>
      </c>
      <c r="V49" s="78">
        <f t="shared" si="4"/>
        <v>0.90300671999999982</v>
      </c>
      <c r="W49" s="78">
        <f t="shared" si="5"/>
        <v>5.180313599999999</v>
      </c>
    </row>
    <row r="50" spans="1:23">
      <c r="A50" s="8" t="s">
        <v>92</v>
      </c>
      <c r="B50" s="22">
        <v>18.598800000000001</v>
      </c>
      <c r="C50" s="22">
        <f t="shared" si="6"/>
        <v>18.598800000000001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7.7761582799999998</v>
      </c>
      <c r="K50" s="23">
        <v>4.4451131999999998</v>
      </c>
      <c r="L50" s="23">
        <v>0</v>
      </c>
      <c r="M50" s="23">
        <v>0.94667891999999987</v>
      </c>
      <c r="N50" s="23">
        <v>5.4308495999999993</v>
      </c>
      <c r="O50" s="23">
        <f t="shared" si="8"/>
        <v>18.598800000000001</v>
      </c>
      <c r="P50" s="24"/>
      <c r="Q50" s="81">
        <f t="shared" si="9"/>
        <v>18.598800000000001</v>
      </c>
      <c r="S50" s="78">
        <f t="shared" si="1"/>
        <v>7.7761582799999998</v>
      </c>
      <c r="T50" s="78">
        <f t="shared" si="2"/>
        <v>4.4451131999999998</v>
      </c>
      <c r="U50" s="78">
        <f t="shared" si="3"/>
        <v>0</v>
      </c>
      <c r="V50" s="78">
        <f t="shared" si="4"/>
        <v>0.94667891999999987</v>
      </c>
      <c r="W50" s="78">
        <f t="shared" si="5"/>
        <v>5.4308495999999993</v>
      </c>
    </row>
    <row r="51" spans="1:23">
      <c r="A51" s="8" t="s">
        <v>93</v>
      </c>
      <c r="B51" s="22">
        <v>18.7836</v>
      </c>
      <c r="C51" s="22">
        <f t="shared" si="6"/>
        <v>18.7836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7.8534231599999984</v>
      </c>
      <c r="K51" s="23">
        <v>4.4892803999999993</v>
      </c>
      <c r="L51" s="23">
        <v>0</v>
      </c>
      <c r="M51" s="23">
        <v>0.95608523999999984</v>
      </c>
      <c r="N51" s="23">
        <v>5.4848111999999993</v>
      </c>
      <c r="O51" s="23">
        <f t="shared" si="8"/>
        <v>18.7836</v>
      </c>
      <c r="P51" s="24"/>
      <c r="Q51" s="81">
        <f t="shared" si="9"/>
        <v>18.7836</v>
      </c>
      <c r="S51" s="78">
        <f t="shared" si="1"/>
        <v>7.8534231599999984</v>
      </c>
      <c r="T51" s="78">
        <f t="shared" si="2"/>
        <v>4.4892803999999993</v>
      </c>
      <c r="U51" s="78">
        <f t="shared" si="3"/>
        <v>0</v>
      </c>
      <c r="V51" s="78">
        <f t="shared" si="4"/>
        <v>0.95608523999999984</v>
      </c>
      <c r="W51" s="78">
        <f t="shared" si="5"/>
        <v>5.4848111999999993</v>
      </c>
    </row>
    <row r="52" spans="1:23">
      <c r="A52" s="8" t="s">
        <v>94</v>
      </c>
      <c r="B52" s="22">
        <v>18.466799999999999</v>
      </c>
      <c r="C52" s="22">
        <f t="shared" si="6"/>
        <v>18.466799999999999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7.7209690799999988</v>
      </c>
      <c r="K52" s="23">
        <v>4.413565199999999</v>
      </c>
      <c r="L52" s="23">
        <v>0</v>
      </c>
      <c r="M52" s="23">
        <v>0.93996011999999984</v>
      </c>
      <c r="N52" s="23">
        <v>5.3923055999999985</v>
      </c>
      <c r="O52" s="23">
        <f t="shared" si="8"/>
        <v>18.466799999999999</v>
      </c>
      <c r="P52" s="24"/>
      <c r="Q52" s="81">
        <f t="shared" si="9"/>
        <v>18.466799999999999</v>
      </c>
      <c r="S52" s="78">
        <f t="shared" si="1"/>
        <v>7.7209690799999988</v>
      </c>
      <c r="T52" s="78">
        <f t="shared" si="2"/>
        <v>4.413565199999999</v>
      </c>
      <c r="U52" s="78">
        <f t="shared" si="3"/>
        <v>0</v>
      </c>
      <c r="V52" s="78">
        <f t="shared" si="4"/>
        <v>0.93996011999999984</v>
      </c>
      <c r="W52" s="78">
        <f t="shared" si="5"/>
        <v>5.3923055999999985</v>
      </c>
    </row>
    <row r="53" spans="1:23">
      <c r="A53" s="8" t="s">
        <v>95</v>
      </c>
      <c r="B53" s="22">
        <v>18.691199999999998</v>
      </c>
      <c r="C53" s="22">
        <f t="shared" si="6"/>
        <v>18.691199999999998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7.8147907199999986</v>
      </c>
      <c r="K53" s="23">
        <v>4.4671967999999982</v>
      </c>
      <c r="L53" s="23">
        <v>0</v>
      </c>
      <c r="M53" s="23">
        <v>0.9513820799999998</v>
      </c>
      <c r="N53" s="23">
        <v>5.457830399999998</v>
      </c>
      <c r="O53" s="23">
        <f t="shared" si="8"/>
        <v>18.691199999999998</v>
      </c>
      <c r="P53" s="24"/>
      <c r="Q53" s="81">
        <f t="shared" si="9"/>
        <v>18.691199999999998</v>
      </c>
      <c r="S53" s="78">
        <f t="shared" si="1"/>
        <v>7.8147907199999986</v>
      </c>
      <c r="T53" s="78">
        <f t="shared" si="2"/>
        <v>4.4671967999999982</v>
      </c>
      <c r="U53" s="78">
        <f t="shared" si="3"/>
        <v>0</v>
      </c>
      <c r="V53" s="78">
        <f t="shared" si="4"/>
        <v>0.9513820799999998</v>
      </c>
      <c r="W53" s="78">
        <f t="shared" si="5"/>
        <v>5.457830399999998</v>
      </c>
    </row>
    <row r="54" spans="1:23">
      <c r="A54" s="8" t="s">
        <v>96</v>
      </c>
      <c r="B54" s="22">
        <v>17.806799999999999</v>
      </c>
      <c r="C54" s="22">
        <f t="shared" si="6"/>
        <v>17.806799999999999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7.4450230799999986</v>
      </c>
      <c r="K54" s="23">
        <v>4.2558251999999985</v>
      </c>
      <c r="L54" s="23">
        <v>0</v>
      </c>
      <c r="M54" s="23">
        <v>0.90636611999999983</v>
      </c>
      <c r="N54" s="23">
        <v>5.199585599999998</v>
      </c>
      <c r="O54" s="23">
        <f t="shared" si="8"/>
        <v>17.806799999999999</v>
      </c>
      <c r="P54" s="24"/>
      <c r="Q54" s="81">
        <f t="shared" si="9"/>
        <v>17.806799999999999</v>
      </c>
      <c r="S54" s="78">
        <f t="shared" si="1"/>
        <v>7.4450230799999986</v>
      </c>
      <c r="T54" s="78">
        <f t="shared" si="2"/>
        <v>4.2558251999999985</v>
      </c>
      <c r="U54" s="78">
        <f t="shared" si="3"/>
        <v>0</v>
      </c>
      <c r="V54" s="78">
        <f t="shared" si="4"/>
        <v>0.90636611999999983</v>
      </c>
      <c r="W54" s="78">
        <f t="shared" si="5"/>
        <v>5.199585599999998</v>
      </c>
    </row>
    <row r="55" spans="1:23">
      <c r="A55" s="8" t="s">
        <v>97</v>
      </c>
      <c r="B55" s="22">
        <v>17.648399999999999</v>
      </c>
      <c r="C55" s="22">
        <f t="shared" si="6"/>
        <v>17.648399999999999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7.3787960399999983</v>
      </c>
      <c r="K55" s="23">
        <v>4.2179675999999988</v>
      </c>
      <c r="L55" s="23">
        <v>0</v>
      </c>
      <c r="M55" s="23">
        <v>0.89830355999999978</v>
      </c>
      <c r="N55" s="23">
        <v>5.1533327999999985</v>
      </c>
      <c r="O55" s="23">
        <f t="shared" si="8"/>
        <v>17.648399999999999</v>
      </c>
      <c r="P55" s="24"/>
      <c r="Q55" s="81">
        <f t="shared" si="9"/>
        <v>17.648399999999999</v>
      </c>
      <c r="S55" s="78">
        <f t="shared" si="1"/>
        <v>7.3787960399999983</v>
      </c>
      <c r="T55" s="78">
        <f t="shared" si="2"/>
        <v>4.2179675999999988</v>
      </c>
      <c r="U55" s="78">
        <f t="shared" si="3"/>
        <v>0</v>
      </c>
      <c r="V55" s="78">
        <f t="shared" si="4"/>
        <v>0.89830355999999978</v>
      </c>
      <c r="W55" s="78">
        <f t="shared" si="5"/>
        <v>5.1533327999999985</v>
      </c>
    </row>
    <row r="56" spans="1:23">
      <c r="A56" s="8" t="s">
        <v>98</v>
      </c>
      <c r="B56" s="22">
        <v>17.833199999999998</v>
      </c>
      <c r="C56" s="22">
        <f t="shared" si="6"/>
        <v>17.833199999999998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7.4560609199999988</v>
      </c>
      <c r="K56" s="23">
        <v>4.2621347999999992</v>
      </c>
      <c r="L56" s="23">
        <v>0</v>
      </c>
      <c r="M56" s="23">
        <v>0.90770987999999975</v>
      </c>
      <c r="N56" s="23">
        <v>5.2072943999999985</v>
      </c>
      <c r="O56" s="23">
        <f t="shared" si="8"/>
        <v>17.833199999999998</v>
      </c>
      <c r="P56" s="24"/>
      <c r="Q56" s="81">
        <f t="shared" si="9"/>
        <v>17.833199999999998</v>
      </c>
      <c r="S56" s="78">
        <f t="shared" si="1"/>
        <v>7.4560609199999988</v>
      </c>
      <c r="T56" s="78">
        <f t="shared" si="2"/>
        <v>4.2621347999999992</v>
      </c>
      <c r="U56" s="78">
        <f t="shared" si="3"/>
        <v>0</v>
      </c>
      <c r="V56" s="78">
        <f t="shared" si="4"/>
        <v>0.90770987999999975</v>
      </c>
      <c r="W56" s="78">
        <f t="shared" si="5"/>
        <v>5.2072943999999985</v>
      </c>
    </row>
    <row r="57" spans="1:23">
      <c r="A57" s="8" t="s">
        <v>99</v>
      </c>
      <c r="B57" s="22">
        <v>18.691199999999998</v>
      </c>
      <c r="C57" s="22">
        <f t="shared" si="6"/>
        <v>18.691199999999998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7.8147907199999986</v>
      </c>
      <c r="K57" s="23">
        <v>4.4671967999999982</v>
      </c>
      <c r="L57" s="23">
        <v>0</v>
      </c>
      <c r="M57" s="23">
        <v>0.9513820799999998</v>
      </c>
      <c r="N57" s="23">
        <v>5.457830399999998</v>
      </c>
      <c r="O57" s="23">
        <f t="shared" si="8"/>
        <v>18.691199999999998</v>
      </c>
      <c r="P57" s="24"/>
      <c r="Q57" s="81">
        <f t="shared" si="9"/>
        <v>18.691199999999998</v>
      </c>
      <c r="S57" s="78">
        <f t="shared" si="1"/>
        <v>7.8147907199999986</v>
      </c>
      <c r="T57" s="78">
        <f t="shared" si="2"/>
        <v>4.4671967999999982</v>
      </c>
      <c r="U57" s="78">
        <f t="shared" si="3"/>
        <v>0</v>
      </c>
      <c r="V57" s="78">
        <f t="shared" si="4"/>
        <v>0.9513820799999998</v>
      </c>
      <c r="W57" s="78">
        <f t="shared" si="5"/>
        <v>5.457830399999998</v>
      </c>
    </row>
    <row r="58" spans="1:23">
      <c r="A58" s="8" t="s">
        <v>100</v>
      </c>
      <c r="B58" s="22">
        <v>17.932199999999998</v>
      </c>
      <c r="C58" s="22">
        <f t="shared" si="6"/>
        <v>17.932199999999998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7.4974528199999986</v>
      </c>
      <c r="K58" s="23">
        <v>4.285795799999998</v>
      </c>
      <c r="L58" s="23">
        <v>0</v>
      </c>
      <c r="M58" s="23">
        <v>0.91274897999999982</v>
      </c>
      <c r="N58" s="23">
        <v>5.2362023999999989</v>
      </c>
      <c r="O58" s="23">
        <f t="shared" si="8"/>
        <v>17.932199999999998</v>
      </c>
      <c r="P58" s="24"/>
      <c r="Q58" s="81">
        <f t="shared" si="9"/>
        <v>17.932199999999998</v>
      </c>
      <c r="S58" s="78">
        <f t="shared" si="1"/>
        <v>7.4974528199999986</v>
      </c>
      <c r="T58" s="78">
        <f t="shared" si="2"/>
        <v>4.285795799999998</v>
      </c>
      <c r="U58" s="78">
        <f t="shared" si="3"/>
        <v>0</v>
      </c>
      <c r="V58" s="78">
        <f t="shared" si="4"/>
        <v>0.91274897999999982</v>
      </c>
      <c r="W58" s="78">
        <f t="shared" si="5"/>
        <v>5.2362023999999989</v>
      </c>
    </row>
    <row r="59" spans="1:23">
      <c r="A59" s="8" t="s">
        <v>101</v>
      </c>
      <c r="B59" s="22">
        <v>17.423999999999999</v>
      </c>
      <c r="C59" s="22">
        <f t="shared" si="6"/>
        <v>17.423999999999999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7.2849743999999985</v>
      </c>
      <c r="K59" s="23">
        <v>4.1643359999999987</v>
      </c>
      <c r="L59" s="23">
        <v>0</v>
      </c>
      <c r="M59" s="23">
        <v>0.88688159999999983</v>
      </c>
      <c r="N59" s="23">
        <v>5.087807999999999</v>
      </c>
      <c r="O59" s="23">
        <f t="shared" si="8"/>
        <v>17.423999999999999</v>
      </c>
      <c r="P59" s="24"/>
      <c r="Q59" s="81">
        <f t="shared" si="9"/>
        <v>17.423999999999999</v>
      </c>
      <c r="S59" s="78">
        <f t="shared" si="1"/>
        <v>7.2849743999999985</v>
      </c>
      <c r="T59" s="78">
        <f t="shared" si="2"/>
        <v>4.1643359999999987</v>
      </c>
      <c r="U59" s="78">
        <f t="shared" si="3"/>
        <v>0</v>
      </c>
      <c r="V59" s="78">
        <f t="shared" si="4"/>
        <v>0.88688159999999983</v>
      </c>
      <c r="W59" s="78">
        <f t="shared" si="5"/>
        <v>5.087807999999999</v>
      </c>
    </row>
    <row r="60" spans="1:23">
      <c r="A60" s="8" t="s">
        <v>102</v>
      </c>
      <c r="B60" s="22">
        <v>17.1402</v>
      </c>
      <c r="C60" s="22">
        <f t="shared" si="6"/>
        <v>17.1402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7.1663176200000001</v>
      </c>
      <c r="K60" s="23">
        <v>4.0965077999999995</v>
      </c>
      <c r="L60" s="23">
        <v>0</v>
      </c>
      <c r="M60" s="23">
        <v>0.87243617999999989</v>
      </c>
      <c r="N60" s="23">
        <v>5.0049383999999995</v>
      </c>
      <c r="O60" s="23">
        <f t="shared" si="8"/>
        <v>17.1402</v>
      </c>
      <c r="P60" s="24"/>
      <c r="Q60" s="81">
        <f t="shared" si="9"/>
        <v>17.1402</v>
      </c>
      <c r="S60" s="78">
        <f t="shared" si="1"/>
        <v>7.1663176200000001</v>
      </c>
      <c r="T60" s="78">
        <f t="shared" si="2"/>
        <v>4.0965077999999995</v>
      </c>
      <c r="U60" s="78">
        <f t="shared" si="3"/>
        <v>0</v>
      </c>
      <c r="V60" s="78">
        <f t="shared" si="4"/>
        <v>0.87243617999999989</v>
      </c>
      <c r="W60" s="78">
        <f t="shared" si="5"/>
        <v>5.0049383999999995</v>
      </c>
    </row>
    <row r="61" spans="1:23">
      <c r="A61" s="8" t="s">
        <v>103</v>
      </c>
      <c r="B61" s="22">
        <v>17.107199999999999</v>
      </c>
      <c r="C61" s="22">
        <f t="shared" si="6"/>
        <v>17.107199999999999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7.1525203199999989</v>
      </c>
      <c r="K61" s="23">
        <v>4.0886207999999984</v>
      </c>
      <c r="L61" s="23">
        <v>0</v>
      </c>
      <c r="M61" s="23">
        <v>0.87075647999999972</v>
      </c>
      <c r="N61" s="23">
        <v>4.995302399999999</v>
      </c>
      <c r="O61" s="23">
        <f t="shared" si="8"/>
        <v>17.107199999999999</v>
      </c>
      <c r="P61" s="24"/>
      <c r="Q61" s="81">
        <f t="shared" si="9"/>
        <v>17.107199999999999</v>
      </c>
      <c r="S61" s="78">
        <f t="shared" si="1"/>
        <v>7.1525203199999989</v>
      </c>
      <c r="T61" s="78">
        <f t="shared" si="2"/>
        <v>4.0886207999999984</v>
      </c>
      <c r="U61" s="78">
        <f t="shared" si="3"/>
        <v>0</v>
      </c>
      <c r="V61" s="78">
        <f t="shared" si="4"/>
        <v>0.87075647999999972</v>
      </c>
      <c r="W61" s="78">
        <f t="shared" si="5"/>
        <v>4.995302399999999</v>
      </c>
    </row>
    <row r="62" spans="1:23">
      <c r="A62" s="8" t="s">
        <v>104</v>
      </c>
      <c r="B62" s="22">
        <v>16.599</v>
      </c>
      <c r="C62" s="22">
        <f t="shared" si="6"/>
        <v>16.599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6.9400418999999989</v>
      </c>
      <c r="K62" s="23">
        <v>3.967160999999999</v>
      </c>
      <c r="L62" s="23">
        <v>0</v>
      </c>
      <c r="M62" s="23">
        <v>0.84488909999999995</v>
      </c>
      <c r="N62" s="23">
        <v>4.8469079999999991</v>
      </c>
      <c r="O62" s="23">
        <f t="shared" si="8"/>
        <v>16.599</v>
      </c>
      <c r="P62" s="24"/>
      <c r="Q62" s="81">
        <f t="shared" si="9"/>
        <v>16.599</v>
      </c>
      <c r="S62" s="78">
        <f t="shared" si="1"/>
        <v>6.9400418999999989</v>
      </c>
      <c r="T62" s="78">
        <f t="shared" si="2"/>
        <v>3.967160999999999</v>
      </c>
      <c r="U62" s="78">
        <f t="shared" si="3"/>
        <v>0</v>
      </c>
      <c r="V62" s="78">
        <f t="shared" si="4"/>
        <v>0.84488909999999995</v>
      </c>
      <c r="W62" s="78">
        <f t="shared" si="5"/>
        <v>4.8469079999999991</v>
      </c>
    </row>
    <row r="63" spans="1:23">
      <c r="A63" s="8" t="s">
        <v>105</v>
      </c>
      <c r="B63" s="22">
        <v>16.3812</v>
      </c>
      <c r="C63" s="22">
        <f t="shared" si="6"/>
        <v>16.3812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6.8489797199999991</v>
      </c>
      <c r="K63" s="23">
        <v>3.9151067999999993</v>
      </c>
      <c r="L63" s="23">
        <v>0</v>
      </c>
      <c r="M63" s="23">
        <v>0.83380307999999992</v>
      </c>
      <c r="N63" s="23">
        <v>4.7833103999999986</v>
      </c>
      <c r="O63" s="23">
        <f t="shared" si="8"/>
        <v>16.3812</v>
      </c>
      <c r="P63" s="24"/>
      <c r="Q63" s="81">
        <f t="shared" si="9"/>
        <v>16.3812</v>
      </c>
      <c r="S63" s="78">
        <f t="shared" si="1"/>
        <v>6.8489797199999991</v>
      </c>
      <c r="T63" s="78">
        <f t="shared" si="2"/>
        <v>3.9151067999999993</v>
      </c>
      <c r="U63" s="78">
        <f t="shared" si="3"/>
        <v>0</v>
      </c>
      <c r="V63" s="78">
        <f t="shared" si="4"/>
        <v>0.83380307999999992</v>
      </c>
      <c r="W63" s="78">
        <f t="shared" si="5"/>
        <v>4.7833103999999986</v>
      </c>
    </row>
    <row r="64" spans="1:23">
      <c r="A64" s="8" t="s">
        <v>106</v>
      </c>
      <c r="B64" s="22">
        <v>16.539599999999997</v>
      </c>
      <c r="C64" s="22">
        <f t="shared" si="6"/>
        <v>16.539599999999997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6.9152067599999976</v>
      </c>
      <c r="K64" s="23">
        <v>3.9529643999999986</v>
      </c>
      <c r="L64" s="23">
        <v>0</v>
      </c>
      <c r="M64" s="23">
        <v>0.84186563999999964</v>
      </c>
      <c r="N64" s="23">
        <v>4.8295631999999982</v>
      </c>
      <c r="O64" s="23">
        <f t="shared" si="8"/>
        <v>16.539599999999997</v>
      </c>
      <c r="P64" s="24"/>
      <c r="Q64" s="81">
        <f t="shared" si="9"/>
        <v>16.539599999999997</v>
      </c>
      <c r="S64" s="78">
        <f t="shared" si="1"/>
        <v>6.9152067599999976</v>
      </c>
      <c r="T64" s="78">
        <f t="shared" si="2"/>
        <v>3.9529643999999986</v>
      </c>
      <c r="U64" s="78">
        <f t="shared" si="3"/>
        <v>0</v>
      </c>
      <c r="V64" s="78">
        <f t="shared" si="4"/>
        <v>0.84186563999999964</v>
      </c>
      <c r="W64" s="78">
        <f t="shared" si="5"/>
        <v>4.8295631999999982</v>
      </c>
    </row>
    <row r="65" spans="1:23">
      <c r="A65" s="8" t="s">
        <v>107</v>
      </c>
      <c r="B65" s="22">
        <v>16.9818</v>
      </c>
      <c r="C65" s="22">
        <f t="shared" si="6"/>
        <v>16.9818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7.1000905799999989</v>
      </c>
      <c r="K65" s="23">
        <v>4.0586501999999989</v>
      </c>
      <c r="L65" s="23">
        <v>0</v>
      </c>
      <c r="M65" s="23">
        <v>0.86437361999999984</v>
      </c>
      <c r="N65" s="23">
        <v>4.958685599999999</v>
      </c>
      <c r="O65" s="23">
        <f t="shared" si="8"/>
        <v>16.9818</v>
      </c>
      <c r="P65" s="24"/>
      <c r="Q65" s="81">
        <f t="shared" si="9"/>
        <v>16.9818</v>
      </c>
      <c r="S65" s="78">
        <f t="shared" si="1"/>
        <v>7.1000905799999989</v>
      </c>
      <c r="T65" s="78">
        <f t="shared" si="2"/>
        <v>4.0586501999999989</v>
      </c>
      <c r="U65" s="78">
        <f t="shared" si="3"/>
        <v>0</v>
      </c>
      <c r="V65" s="78">
        <f t="shared" si="4"/>
        <v>0.86437361999999984</v>
      </c>
      <c r="W65" s="78">
        <f t="shared" si="5"/>
        <v>4.958685599999999</v>
      </c>
    </row>
    <row r="66" spans="1:23">
      <c r="A66" s="8" t="s">
        <v>108</v>
      </c>
      <c r="B66" s="22">
        <v>16.9818</v>
      </c>
      <c r="C66" s="22">
        <f t="shared" si="6"/>
        <v>16.9818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7.1000905799999989</v>
      </c>
      <c r="K66" s="23">
        <v>4.0586501999999989</v>
      </c>
      <c r="L66" s="23">
        <v>0</v>
      </c>
      <c r="M66" s="23">
        <v>0.86437361999999984</v>
      </c>
      <c r="N66" s="23">
        <v>4.958685599999999</v>
      </c>
      <c r="O66" s="23">
        <f t="shared" si="8"/>
        <v>16.9818</v>
      </c>
      <c r="P66" s="24"/>
      <c r="Q66" s="81">
        <f t="shared" si="9"/>
        <v>16.9818</v>
      </c>
      <c r="S66" s="78">
        <f t="shared" si="1"/>
        <v>7.1000905799999989</v>
      </c>
      <c r="T66" s="78">
        <f t="shared" si="2"/>
        <v>4.0586501999999989</v>
      </c>
      <c r="U66" s="78">
        <f t="shared" si="3"/>
        <v>0</v>
      </c>
      <c r="V66" s="78">
        <f t="shared" si="4"/>
        <v>0.86437361999999984</v>
      </c>
      <c r="W66" s="78">
        <f t="shared" si="5"/>
        <v>4.958685599999999</v>
      </c>
    </row>
    <row r="67" spans="1:23">
      <c r="A67" s="8" t="s">
        <v>109</v>
      </c>
      <c r="B67" s="22">
        <v>15.331799999999999</v>
      </c>
      <c r="C67" s="22">
        <f t="shared" si="6"/>
        <v>15.331799999999999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6.4102255799999988</v>
      </c>
      <c r="K67" s="23">
        <v>3.6643001999999991</v>
      </c>
      <c r="L67" s="23">
        <v>0</v>
      </c>
      <c r="M67" s="23">
        <v>0.78038861999999987</v>
      </c>
      <c r="N67" s="23">
        <v>4.4768855999999992</v>
      </c>
      <c r="O67" s="23">
        <f t="shared" si="8"/>
        <v>15.331799999999998</v>
      </c>
      <c r="P67" s="24"/>
      <c r="Q67" s="81">
        <f t="shared" si="9"/>
        <v>15.331799999999998</v>
      </c>
      <c r="S67" s="78">
        <f t="shared" ref="S67" si="10">J67</f>
        <v>6.4102255799999988</v>
      </c>
      <c r="T67" s="78">
        <f t="shared" ref="T67" si="11">K67</f>
        <v>3.6643001999999991</v>
      </c>
      <c r="U67" s="78">
        <f t="shared" ref="U67" si="12">L67</f>
        <v>0</v>
      </c>
      <c r="V67" s="78">
        <f t="shared" ref="V67" si="13">M67</f>
        <v>0.78038861999999987</v>
      </c>
      <c r="W67" s="78">
        <f t="shared" ref="W67" si="14">N67</f>
        <v>4.4768855999999992</v>
      </c>
    </row>
    <row r="68" spans="1:23">
      <c r="A68" s="8" t="s">
        <v>110</v>
      </c>
      <c r="B68" s="22">
        <v>14.797199999999998</v>
      </c>
      <c r="C68" s="22">
        <f t="shared" ref="C68:C98" si="15">B68</f>
        <v>14.797199999999998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6.1867093199999994</v>
      </c>
      <c r="K68" s="23">
        <v>3.5365307999999986</v>
      </c>
      <c r="L68" s="23">
        <v>0</v>
      </c>
      <c r="M68" s="23">
        <v>0.75317747999999984</v>
      </c>
      <c r="N68" s="23">
        <v>4.3207823999999988</v>
      </c>
      <c r="O68" s="23">
        <f t="shared" ref="O68:O98" si="17">$C68*I68/$I68</f>
        <v>14.797199999999998</v>
      </c>
      <c r="P68" s="24"/>
      <c r="Q68" s="81">
        <f t="shared" ref="Q68:Q98" si="18">O68+P68</f>
        <v>14.797199999999998</v>
      </c>
      <c r="S68" s="78">
        <f>J68</f>
        <v>6.1867093199999994</v>
      </c>
      <c r="T68" s="78">
        <f t="shared" ref="T68:W68" si="19">K68</f>
        <v>3.5365307999999986</v>
      </c>
      <c r="U68" s="78">
        <f t="shared" si="19"/>
        <v>0</v>
      </c>
      <c r="V68" s="78">
        <f t="shared" si="19"/>
        <v>0.75317747999999984</v>
      </c>
      <c r="W68" s="78">
        <f t="shared" si="19"/>
        <v>4.3207823999999988</v>
      </c>
    </row>
    <row r="69" spans="1:23">
      <c r="A69" s="8" t="s">
        <v>111</v>
      </c>
      <c r="B69" s="22">
        <v>14.0976</v>
      </c>
      <c r="C69" s="22">
        <f t="shared" si="15"/>
        <v>14.0976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5.8942065599999989</v>
      </c>
      <c r="K69" s="23">
        <v>3.3693263999999994</v>
      </c>
      <c r="L69" s="23">
        <v>0</v>
      </c>
      <c r="M69" s="23">
        <v>0.71756783999999985</v>
      </c>
      <c r="N69" s="23">
        <v>4.1164991999999998</v>
      </c>
      <c r="O69" s="23">
        <f t="shared" si="17"/>
        <v>14.0976</v>
      </c>
      <c r="P69" s="24"/>
      <c r="Q69" s="81">
        <f t="shared" si="18"/>
        <v>14.0976</v>
      </c>
      <c r="S69" s="78">
        <f t="shared" ref="S69:S98" si="20">J69</f>
        <v>5.8942065599999989</v>
      </c>
      <c r="T69" s="78">
        <f t="shared" ref="T69:T98" si="21">K69</f>
        <v>3.3693263999999994</v>
      </c>
      <c r="U69" s="78">
        <f t="shared" ref="U69:U98" si="22">L69</f>
        <v>0</v>
      </c>
      <c r="V69" s="78">
        <f t="shared" ref="V69:V98" si="23">M69</f>
        <v>0.71756783999999985</v>
      </c>
      <c r="W69" s="78">
        <f t="shared" ref="W69:W98" si="24">N69</f>
        <v>4.1164991999999998</v>
      </c>
    </row>
    <row r="70" spans="1:23">
      <c r="A70" s="8" t="s">
        <v>112</v>
      </c>
      <c r="B70" s="22">
        <v>13.431000000000001</v>
      </c>
      <c r="C70" s="22">
        <f t="shared" si="15"/>
        <v>13.431000000000001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5.6155010999999995</v>
      </c>
      <c r="K70" s="23">
        <v>3.2100089999999994</v>
      </c>
      <c r="L70" s="23">
        <v>0</v>
      </c>
      <c r="M70" s="23">
        <v>0.68363790000000002</v>
      </c>
      <c r="N70" s="23">
        <v>3.9218519999999994</v>
      </c>
      <c r="O70" s="23">
        <f t="shared" si="17"/>
        <v>13.431000000000001</v>
      </c>
      <c r="P70" s="24"/>
      <c r="Q70" s="81">
        <f t="shared" si="18"/>
        <v>13.431000000000001</v>
      </c>
      <c r="S70" s="78">
        <f t="shared" si="20"/>
        <v>5.6155010999999995</v>
      </c>
      <c r="T70" s="78">
        <f t="shared" si="21"/>
        <v>3.2100089999999994</v>
      </c>
      <c r="U70" s="78">
        <f t="shared" si="22"/>
        <v>0</v>
      </c>
      <c r="V70" s="78">
        <f t="shared" si="23"/>
        <v>0.68363790000000002</v>
      </c>
      <c r="W70" s="78">
        <f t="shared" si="24"/>
        <v>3.9218519999999994</v>
      </c>
    </row>
    <row r="71" spans="1:23">
      <c r="A71" s="8" t="s">
        <v>113</v>
      </c>
      <c r="B71" s="22">
        <v>15.014999999999999</v>
      </c>
      <c r="C71" s="22">
        <f t="shared" si="15"/>
        <v>15.014999999999999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6.2777714999999992</v>
      </c>
      <c r="K71" s="23">
        <v>3.5885849999999988</v>
      </c>
      <c r="L71" s="23">
        <v>0</v>
      </c>
      <c r="M71" s="23">
        <v>0.76426349999999976</v>
      </c>
      <c r="N71" s="23">
        <v>4.3843799999999984</v>
      </c>
      <c r="O71" s="23">
        <f t="shared" si="17"/>
        <v>15.014999999999997</v>
      </c>
      <c r="P71" s="24"/>
      <c r="Q71" s="81">
        <f t="shared" si="18"/>
        <v>15.014999999999997</v>
      </c>
      <c r="S71" s="78">
        <f t="shared" si="20"/>
        <v>6.2777714999999992</v>
      </c>
      <c r="T71" s="78">
        <f t="shared" si="21"/>
        <v>3.5885849999999988</v>
      </c>
      <c r="U71" s="78">
        <f t="shared" si="22"/>
        <v>0</v>
      </c>
      <c r="V71" s="78">
        <f t="shared" si="23"/>
        <v>0.76426349999999976</v>
      </c>
      <c r="W71" s="78">
        <f t="shared" si="24"/>
        <v>4.3843799999999984</v>
      </c>
    </row>
    <row r="72" spans="1:23">
      <c r="A72" s="8" t="s">
        <v>114</v>
      </c>
      <c r="B72" s="22">
        <v>15.7476</v>
      </c>
      <c r="C72" s="22">
        <f t="shared" si="15"/>
        <v>15.7476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6.5840715599999999</v>
      </c>
      <c r="K72" s="23">
        <v>3.7636763999999996</v>
      </c>
      <c r="L72" s="23">
        <v>0</v>
      </c>
      <c r="M72" s="23">
        <v>0.80155283999999982</v>
      </c>
      <c r="N72" s="23">
        <v>4.5982991999999996</v>
      </c>
      <c r="O72" s="23">
        <f t="shared" si="17"/>
        <v>15.7476</v>
      </c>
      <c r="P72" s="24"/>
      <c r="Q72" s="81">
        <f t="shared" si="18"/>
        <v>15.7476</v>
      </c>
      <c r="S72" s="78">
        <f t="shared" si="20"/>
        <v>6.5840715599999999</v>
      </c>
      <c r="T72" s="78">
        <f t="shared" si="21"/>
        <v>3.7636763999999996</v>
      </c>
      <c r="U72" s="78">
        <f t="shared" si="22"/>
        <v>0</v>
      </c>
      <c r="V72" s="78">
        <f t="shared" si="23"/>
        <v>0.80155283999999982</v>
      </c>
      <c r="W72" s="78">
        <f t="shared" si="24"/>
        <v>4.5982991999999996</v>
      </c>
    </row>
    <row r="73" spans="1:23">
      <c r="A73" s="8" t="s">
        <v>115</v>
      </c>
      <c r="B73" s="22">
        <v>17.707799999999999</v>
      </c>
      <c r="C73" s="22">
        <f t="shared" si="15"/>
        <v>17.707799999999999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7.4036311799999988</v>
      </c>
      <c r="K73" s="23">
        <v>4.2321641999999988</v>
      </c>
      <c r="L73" s="23">
        <v>0</v>
      </c>
      <c r="M73" s="23">
        <v>0.90132701999999987</v>
      </c>
      <c r="N73" s="23">
        <v>5.1706775999999985</v>
      </c>
      <c r="O73" s="23">
        <f t="shared" si="17"/>
        <v>17.707799999999999</v>
      </c>
      <c r="P73" s="24"/>
      <c r="Q73" s="81">
        <f t="shared" si="18"/>
        <v>17.707799999999999</v>
      </c>
      <c r="S73" s="78">
        <f t="shared" si="20"/>
        <v>7.4036311799999988</v>
      </c>
      <c r="T73" s="78">
        <f t="shared" si="21"/>
        <v>4.2321641999999988</v>
      </c>
      <c r="U73" s="78">
        <f t="shared" si="22"/>
        <v>0</v>
      </c>
      <c r="V73" s="78">
        <f t="shared" si="23"/>
        <v>0.90132701999999987</v>
      </c>
      <c r="W73" s="78">
        <f t="shared" si="24"/>
        <v>5.1706775999999985</v>
      </c>
    </row>
    <row r="74" spans="1:23">
      <c r="A74" s="8" t="s">
        <v>116</v>
      </c>
      <c r="B74" s="22">
        <v>16.473599999999998</v>
      </c>
      <c r="C74" s="22">
        <f t="shared" si="15"/>
        <v>16.473599999999998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6.8876121599999989</v>
      </c>
      <c r="K74" s="23">
        <v>3.9371903999999982</v>
      </c>
      <c r="L74" s="23">
        <v>0</v>
      </c>
      <c r="M74" s="23">
        <v>0.83850623999999974</v>
      </c>
      <c r="N74" s="23">
        <v>4.8102911999999982</v>
      </c>
      <c r="O74" s="23">
        <f t="shared" si="17"/>
        <v>16.473599999999998</v>
      </c>
      <c r="P74" s="24"/>
      <c r="Q74" s="81">
        <f t="shared" si="18"/>
        <v>16.473599999999998</v>
      </c>
      <c r="S74" s="78">
        <f t="shared" si="20"/>
        <v>6.8876121599999989</v>
      </c>
      <c r="T74" s="78">
        <f t="shared" si="21"/>
        <v>3.9371903999999982</v>
      </c>
      <c r="U74" s="78">
        <f t="shared" si="22"/>
        <v>0</v>
      </c>
      <c r="V74" s="78">
        <f t="shared" si="23"/>
        <v>0.83850623999999974</v>
      </c>
      <c r="W74" s="78">
        <f t="shared" si="24"/>
        <v>4.8102911999999982</v>
      </c>
    </row>
    <row r="75" spans="1:23">
      <c r="A75" s="8" t="s">
        <v>117</v>
      </c>
      <c r="B75" s="22">
        <v>16.3812</v>
      </c>
      <c r="C75" s="22">
        <f t="shared" si="15"/>
        <v>16.3812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6.8489797199999991</v>
      </c>
      <c r="K75" s="23">
        <v>3.9151067999999993</v>
      </c>
      <c r="L75" s="23">
        <v>0</v>
      </c>
      <c r="M75" s="23">
        <v>0.83380307999999992</v>
      </c>
      <c r="N75" s="23">
        <v>4.7833103999999986</v>
      </c>
      <c r="O75" s="23">
        <f t="shared" si="17"/>
        <v>16.3812</v>
      </c>
      <c r="P75" s="24"/>
      <c r="Q75" s="81">
        <f t="shared" si="18"/>
        <v>16.3812</v>
      </c>
      <c r="S75" s="78">
        <f t="shared" si="20"/>
        <v>6.8489797199999991</v>
      </c>
      <c r="T75" s="78">
        <f t="shared" si="21"/>
        <v>3.9151067999999993</v>
      </c>
      <c r="U75" s="78">
        <f t="shared" si="22"/>
        <v>0</v>
      </c>
      <c r="V75" s="78">
        <f t="shared" si="23"/>
        <v>0.83380307999999992</v>
      </c>
      <c r="W75" s="78">
        <f t="shared" si="24"/>
        <v>4.7833103999999986</v>
      </c>
    </row>
    <row r="76" spans="1:23">
      <c r="A76" s="8" t="s">
        <v>118</v>
      </c>
      <c r="B76" s="22">
        <v>15.906000000000001</v>
      </c>
      <c r="C76" s="22">
        <f t="shared" si="15"/>
        <v>15.906000000000001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6.6502986000000002</v>
      </c>
      <c r="K76" s="23">
        <v>3.8015339999999993</v>
      </c>
      <c r="L76" s="23">
        <v>0</v>
      </c>
      <c r="M76" s="23">
        <v>0.80961539999999987</v>
      </c>
      <c r="N76" s="23">
        <v>4.6445519999999991</v>
      </c>
      <c r="O76" s="23">
        <f t="shared" si="17"/>
        <v>15.906000000000001</v>
      </c>
      <c r="P76" s="24"/>
      <c r="Q76" s="81">
        <f t="shared" si="18"/>
        <v>15.906000000000001</v>
      </c>
      <c r="S76" s="78">
        <f t="shared" si="20"/>
        <v>6.6502986000000002</v>
      </c>
      <c r="T76" s="78">
        <f t="shared" si="21"/>
        <v>3.8015339999999993</v>
      </c>
      <c r="U76" s="78">
        <f t="shared" si="22"/>
        <v>0</v>
      </c>
      <c r="V76" s="78">
        <f t="shared" si="23"/>
        <v>0.80961539999999987</v>
      </c>
      <c r="W76" s="78">
        <f t="shared" si="24"/>
        <v>4.6445519999999991</v>
      </c>
    </row>
    <row r="77" spans="1:23">
      <c r="A77" s="8" t="s">
        <v>119</v>
      </c>
      <c r="B77" s="22">
        <v>17.173199999999998</v>
      </c>
      <c r="C77" s="22">
        <f t="shared" si="15"/>
        <v>17.173199999999998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7.1801149199999985</v>
      </c>
      <c r="K77" s="23">
        <v>4.1043947999999988</v>
      </c>
      <c r="L77" s="23">
        <v>0</v>
      </c>
      <c r="M77" s="23">
        <v>0.87411587999999973</v>
      </c>
      <c r="N77" s="23">
        <v>5.0145743999999981</v>
      </c>
      <c r="O77" s="23">
        <f t="shared" si="17"/>
        <v>17.173199999999998</v>
      </c>
      <c r="P77" s="24"/>
      <c r="Q77" s="81">
        <f t="shared" si="18"/>
        <v>17.173199999999998</v>
      </c>
      <c r="S77" s="78">
        <f t="shared" si="20"/>
        <v>7.1801149199999985</v>
      </c>
      <c r="T77" s="78">
        <f t="shared" si="21"/>
        <v>4.1043947999999988</v>
      </c>
      <c r="U77" s="78">
        <f t="shared" si="22"/>
        <v>0</v>
      </c>
      <c r="V77" s="78">
        <f t="shared" si="23"/>
        <v>0.87411587999999973</v>
      </c>
      <c r="W77" s="78">
        <f t="shared" si="24"/>
        <v>5.0145743999999981</v>
      </c>
    </row>
    <row r="78" spans="1:23">
      <c r="A78" s="8" t="s">
        <v>120</v>
      </c>
      <c r="B78" s="22">
        <v>18.4404</v>
      </c>
      <c r="C78" s="22">
        <f t="shared" si="15"/>
        <v>18.4404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7.7099312399999995</v>
      </c>
      <c r="K78" s="23">
        <v>4.4072555999999992</v>
      </c>
      <c r="L78" s="23">
        <v>0</v>
      </c>
      <c r="M78" s="23">
        <v>0.93861635999999993</v>
      </c>
      <c r="N78" s="23">
        <v>5.3845967999999997</v>
      </c>
      <c r="O78" s="23">
        <f t="shared" si="17"/>
        <v>18.4404</v>
      </c>
      <c r="P78" s="24"/>
      <c r="Q78" s="81">
        <f t="shared" si="18"/>
        <v>18.4404</v>
      </c>
      <c r="S78" s="78">
        <f t="shared" si="20"/>
        <v>7.7099312399999995</v>
      </c>
      <c r="T78" s="78">
        <f t="shared" si="21"/>
        <v>4.4072555999999992</v>
      </c>
      <c r="U78" s="78">
        <f t="shared" si="22"/>
        <v>0</v>
      </c>
      <c r="V78" s="78">
        <f t="shared" si="23"/>
        <v>0.93861635999999993</v>
      </c>
      <c r="W78" s="78">
        <f t="shared" si="24"/>
        <v>5.3845967999999997</v>
      </c>
    </row>
    <row r="79" spans="1:23">
      <c r="A79" s="8" t="s">
        <v>121</v>
      </c>
      <c r="B79" s="22">
        <v>18.248999999999999</v>
      </c>
      <c r="C79" s="22">
        <f t="shared" si="15"/>
        <v>18.248999999999999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7.629906899999999</v>
      </c>
      <c r="K79" s="23">
        <v>4.3615109999999984</v>
      </c>
      <c r="L79" s="23">
        <v>0</v>
      </c>
      <c r="M79" s="23">
        <v>0.9288740999999997</v>
      </c>
      <c r="N79" s="23">
        <v>5.328707999999998</v>
      </c>
      <c r="O79" s="23">
        <f t="shared" si="17"/>
        <v>18.248999999999999</v>
      </c>
      <c r="P79" s="24"/>
      <c r="Q79" s="81">
        <f t="shared" si="18"/>
        <v>18.248999999999999</v>
      </c>
      <c r="S79" s="78">
        <f t="shared" si="20"/>
        <v>7.629906899999999</v>
      </c>
      <c r="T79" s="78">
        <f t="shared" si="21"/>
        <v>4.3615109999999984</v>
      </c>
      <c r="U79" s="78">
        <f t="shared" si="22"/>
        <v>0</v>
      </c>
      <c r="V79" s="78">
        <f t="shared" si="23"/>
        <v>0.9288740999999997</v>
      </c>
      <c r="W79" s="78">
        <f t="shared" si="24"/>
        <v>5.328707999999998</v>
      </c>
    </row>
    <row r="80" spans="1:23">
      <c r="A80" s="8" t="s">
        <v>122</v>
      </c>
      <c r="B80" s="22">
        <v>17.773799999999998</v>
      </c>
      <c r="C80" s="22">
        <f t="shared" si="15"/>
        <v>17.773799999999998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7.4312257799999983</v>
      </c>
      <c r="K80" s="23">
        <v>4.2479381999999983</v>
      </c>
      <c r="L80" s="23">
        <v>0</v>
      </c>
      <c r="M80" s="23">
        <v>0.90468641999999977</v>
      </c>
      <c r="N80" s="23">
        <v>5.1899495999999976</v>
      </c>
      <c r="O80" s="23">
        <f t="shared" si="17"/>
        <v>17.773799999999998</v>
      </c>
      <c r="P80" s="24"/>
      <c r="Q80" s="81">
        <f t="shared" si="18"/>
        <v>17.773799999999998</v>
      </c>
      <c r="S80" s="78">
        <f t="shared" si="20"/>
        <v>7.4312257799999983</v>
      </c>
      <c r="T80" s="78">
        <f t="shared" si="21"/>
        <v>4.2479381999999983</v>
      </c>
      <c r="U80" s="78">
        <f t="shared" si="22"/>
        <v>0</v>
      </c>
      <c r="V80" s="78">
        <f t="shared" si="23"/>
        <v>0.90468641999999977</v>
      </c>
      <c r="W80" s="78">
        <f t="shared" si="24"/>
        <v>5.1899495999999976</v>
      </c>
    </row>
    <row r="81" spans="1:23">
      <c r="A81" s="8" t="s">
        <v>123</v>
      </c>
      <c r="B81" s="22">
        <v>17.5824</v>
      </c>
      <c r="C81" s="22">
        <f t="shared" si="15"/>
        <v>17.5824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7.3512014399999988</v>
      </c>
      <c r="K81" s="23">
        <v>4.2021935999999993</v>
      </c>
      <c r="L81" s="23">
        <v>0</v>
      </c>
      <c r="M81" s="23">
        <v>0.89494415999999988</v>
      </c>
      <c r="N81" s="23">
        <v>5.1340607999999994</v>
      </c>
      <c r="O81" s="23">
        <f t="shared" si="17"/>
        <v>17.5824</v>
      </c>
      <c r="P81" s="24"/>
      <c r="Q81" s="81">
        <f t="shared" si="18"/>
        <v>17.5824</v>
      </c>
      <c r="S81" s="78">
        <f t="shared" si="20"/>
        <v>7.3512014399999988</v>
      </c>
      <c r="T81" s="78">
        <f t="shared" si="21"/>
        <v>4.2021935999999993</v>
      </c>
      <c r="U81" s="78">
        <f t="shared" si="22"/>
        <v>0</v>
      </c>
      <c r="V81" s="78">
        <f t="shared" si="23"/>
        <v>0.89494415999999988</v>
      </c>
      <c r="W81" s="78">
        <f t="shared" si="24"/>
        <v>5.1340607999999994</v>
      </c>
    </row>
    <row r="82" spans="1:23">
      <c r="A82" s="8" t="s">
        <v>124</v>
      </c>
      <c r="B82" s="22">
        <v>18.308399999999999</v>
      </c>
      <c r="C82" s="22">
        <f t="shared" si="15"/>
        <v>18.308399999999999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7.6547420399999986</v>
      </c>
      <c r="K82" s="23">
        <v>4.3757075999999993</v>
      </c>
      <c r="L82" s="23">
        <v>0</v>
      </c>
      <c r="M82" s="23">
        <v>0.93189755999999979</v>
      </c>
      <c r="N82" s="23">
        <v>5.3460527999999989</v>
      </c>
      <c r="O82" s="23">
        <f t="shared" si="17"/>
        <v>18.308399999999999</v>
      </c>
      <c r="P82" s="24"/>
      <c r="Q82" s="81">
        <f t="shared" si="18"/>
        <v>18.308399999999999</v>
      </c>
      <c r="S82" s="78">
        <f t="shared" si="20"/>
        <v>7.6547420399999986</v>
      </c>
      <c r="T82" s="78">
        <f t="shared" si="21"/>
        <v>4.3757075999999993</v>
      </c>
      <c r="U82" s="78">
        <f t="shared" si="22"/>
        <v>0</v>
      </c>
      <c r="V82" s="78">
        <f t="shared" si="23"/>
        <v>0.93189755999999979</v>
      </c>
      <c r="W82" s="78">
        <f t="shared" si="24"/>
        <v>5.3460527999999989</v>
      </c>
    </row>
    <row r="83" spans="1:23">
      <c r="A83" s="8" t="s">
        <v>125</v>
      </c>
      <c r="B83" s="22">
        <v>18.3414</v>
      </c>
      <c r="C83" s="22">
        <f t="shared" si="15"/>
        <v>18.3414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7.6685393399999997</v>
      </c>
      <c r="K83" s="23">
        <v>4.3835945999999986</v>
      </c>
      <c r="L83" s="23">
        <v>0</v>
      </c>
      <c r="M83" s="23">
        <v>0.93357725999999985</v>
      </c>
      <c r="N83" s="23">
        <v>5.3556887999999994</v>
      </c>
      <c r="O83" s="23">
        <f t="shared" si="17"/>
        <v>18.3414</v>
      </c>
      <c r="P83" s="24"/>
      <c r="Q83" s="81">
        <f t="shared" si="18"/>
        <v>18.3414</v>
      </c>
      <c r="S83" s="78">
        <f t="shared" si="20"/>
        <v>7.6685393399999997</v>
      </c>
      <c r="T83" s="78">
        <f t="shared" si="21"/>
        <v>4.3835945999999986</v>
      </c>
      <c r="U83" s="78">
        <f t="shared" si="22"/>
        <v>0</v>
      </c>
      <c r="V83" s="78">
        <f t="shared" si="23"/>
        <v>0.93357725999999985</v>
      </c>
      <c r="W83" s="78">
        <f t="shared" si="24"/>
        <v>5.3556887999999994</v>
      </c>
    </row>
    <row r="84" spans="1:23">
      <c r="A84" s="8" t="s">
        <v>126</v>
      </c>
      <c r="B84" s="22">
        <v>18.532799999999998</v>
      </c>
      <c r="C84" s="22">
        <f t="shared" si="15"/>
        <v>18.532799999999998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7.7485636799999984</v>
      </c>
      <c r="K84" s="23">
        <v>4.4293391999999985</v>
      </c>
      <c r="L84" s="23">
        <v>0</v>
      </c>
      <c r="M84" s="23">
        <v>0.94331951999999974</v>
      </c>
      <c r="N84" s="23">
        <v>5.4115775999999984</v>
      </c>
      <c r="O84" s="23">
        <f t="shared" si="17"/>
        <v>18.532799999999998</v>
      </c>
      <c r="P84" s="24"/>
      <c r="Q84" s="81">
        <f t="shared" si="18"/>
        <v>18.532799999999998</v>
      </c>
      <c r="S84" s="78">
        <f t="shared" si="20"/>
        <v>7.7485636799999984</v>
      </c>
      <c r="T84" s="78">
        <f t="shared" si="21"/>
        <v>4.4293391999999985</v>
      </c>
      <c r="U84" s="78">
        <f t="shared" si="22"/>
        <v>0</v>
      </c>
      <c r="V84" s="78">
        <f t="shared" si="23"/>
        <v>0.94331951999999974</v>
      </c>
      <c r="W84" s="78">
        <f t="shared" si="24"/>
        <v>5.4115775999999984</v>
      </c>
    </row>
    <row r="85" spans="1:23">
      <c r="A85" s="8" t="s">
        <v>127</v>
      </c>
      <c r="B85" s="22">
        <v>18.8826</v>
      </c>
      <c r="C85" s="22">
        <f t="shared" si="15"/>
        <v>18.8826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7.89481506</v>
      </c>
      <c r="K85" s="23">
        <v>4.512941399999999</v>
      </c>
      <c r="L85" s="23">
        <v>0</v>
      </c>
      <c r="M85" s="23">
        <v>0.9611243399999998</v>
      </c>
      <c r="N85" s="23">
        <v>5.5137191999999988</v>
      </c>
      <c r="O85" s="23">
        <f t="shared" si="17"/>
        <v>18.8826</v>
      </c>
      <c r="P85" s="24"/>
      <c r="Q85" s="81">
        <f t="shared" si="18"/>
        <v>18.8826</v>
      </c>
      <c r="S85" s="78">
        <f t="shared" si="20"/>
        <v>7.89481506</v>
      </c>
      <c r="T85" s="78">
        <f t="shared" si="21"/>
        <v>4.512941399999999</v>
      </c>
      <c r="U85" s="78">
        <f t="shared" si="22"/>
        <v>0</v>
      </c>
      <c r="V85" s="78">
        <f t="shared" si="23"/>
        <v>0.9611243399999998</v>
      </c>
      <c r="W85" s="78">
        <f t="shared" si="24"/>
        <v>5.5137191999999988</v>
      </c>
    </row>
    <row r="86" spans="1:23">
      <c r="A86" s="8" t="s">
        <v>128</v>
      </c>
      <c r="B86" s="22">
        <v>18.849599999999999</v>
      </c>
      <c r="C86" s="22">
        <f t="shared" si="15"/>
        <v>18.849599999999999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7.8810177599999989</v>
      </c>
      <c r="K86" s="23">
        <v>4.5050543999999988</v>
      </c>
      <c r="L86" s="23">
        <v>0</v>
      </c>
      <c r="M86" s="23">
        <v>0.95944463999999985</v>
      </c>
      <c r="N86" s="23">
        <v>5.5040831999999993</v>
      </c>
      <c r="O86" s="23">
        <f t="shared" si="17"/>
        <v>18.849599999999999</v>
      </c>
      <c r="P86" s="24"/>
      <c r="Q86" s="81">
        <f t="shared" si="18"/>
        <v>18.849599999999999</v>
      </c>
      <c r="S86" s="78">
        <f t="shared" si="20"/>
        <v>7.8810177599999989</v>
      </c>
      <c r="T86" s="78">
        <f t="shared" si="21"/>
        <v>4.5050543999999988</v>
      </c>
      <c r="U86" s="78">
        <f t="shared" si="22"/>
        <v>0</v>
      </c>
      <c r="V86" s="78">
        <f t="shared" si="23"/>
        <v>0.95944463999999985</v>
      </c>
      <c r="W86" s="78">
        <f t="shared" si="24"/>
        <v>5.5040831999999993</v>
      </c>
    </row>
    <row r="87" spans="1:23">
      <c r="A87" s="8" t="s">
        <v>129</v>
      </c>
      <c r="B87" s="22">
        <v>18.691199999999998</v>
      </c>
      <c r="C87" s="22">
        <f t="shared" si="15"/>
        <v>18.691199999999998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7.8147907199999986</v>
      </c>
      <c r="K87" s="23">
        <v>4.4671967999999982</v>
      </c>
      <c r="L87" s="23">
        <v>0</v>
      </c>
      <c r="M87" s="23">
        <v>0.9513820799999998</v>
      </c>
      <c r="N87" s="23">
        <v>5.457830399999998</v>
      </c>
      <c r="O87" s="23">
        <f t="shared" si="17"/>
        <v>18.691199999999998</v>
      </c>
      <c r="P87" s="24"/>
      <c r="Q87" s="81">
        <f t="shared" si="18"/>
        <v>18.691199999999998</v>
      </c>
      <c r="S87" s="78">
        <f t="shared" si="20"/>
        <v>7.8147907199999986</v>
      </c>
      <c r="T87" s="78">
        <f t="shared" si="21"/>
        <v>4.4671967999999982</v>
      </c>
      <c r="U87" s="78">
        <f t="shared" si="22"/>
        <v>0</v>
      </c>
      <c r="V87" s="78">
        <f t="shared" si="23"/>
        <v>0.9513820799999998</v>
      </c>
      <c r="W87" s="78">
        <f t="shared" si="24"/>
        <v>5.457830399999998</v>
      </c>
    </row>
    <row r="88" spans="1:23">
      <c r="A88" s="8" t="s">
        <v>130</v>
      </c>
      <c r="B88" s="22">
        <v>18.532799999999998</v>
      </c>
      <c r="C88" s="22">
        <f t="shared" si="15"/>
        <v>18.532799999999998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7.7485636799999984</v>
      </c>
      <c r="K88" s="23">
        <v>4.4293391999999985</v>
      </c>
      <c r="L88" s="23">
        <v>0</v>
      </c>
      <c r="M88" s="23">
        <v>0.94331951999999974</v>
      </c>
      <c r="N88" s="23">
        <v>5.4115775999999984</v>
      </c>
      <c r="O88" s="23">
        <f t="shared" si="17"/>
        <v>18.532799999999998</v>
      </c>
      <c r="P88" s="24"/>
      <c r="Q88" s="81">
        <f t="shared" si="18"/>
        <v>18.532799999999998</v>
      </c>
      <c r="S88" s="78">
        <f t="shared" si="20"/>
        <v>7.7485636799999984</v>
      </c>
      <c r="T88" s="78">
        <f t="shared" si="21"/>
        <v>4.4293391999999985</v>
      </c>
      <c r="U88" s="78">
        <f t="shared" si="22"/>
        <v>0</v>
      </c>
      <c r="V88" s="78">
        <f t="shared" si="23"/>
        <v>0.94331951999999974</v>
      </c>
      <c r="W88" s="78">
        <f t="shared" si="24"/>
        <v>5.4115775999999984</v>
      </c>
    </row>
    <row r="89" spans="1:23">
      <c r="A89" s="8" t="s">
        <v>131</v>
      </c>
      <c r="B89" s="22">
        <v>18.407399999999999</v>
      </c>
      <c r="C89" s="22">
        <f t="shared" si="15"/>
        <v>18.407399999999999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7.6961339399999984</v>
      </c>
      <c r="K89" s="23">
        <v>4.399368599999999</v>
      </c>
      <c r="L89" s="23">
        <v>0</v>
      </c>
      <c r="M89" s="23">
        <v>0.93693665999999975</v>
      </c>
      <c r="N89" s="23">
        <v>5.3749607999999993</v>
      </c>
      <c r="O89" s="23">
        <f t="shared" si="17"/>
        <v>18.407399999999999</v>
      </c>
      <c r="P89" s="24"/>
      <c r="Q89" s="81">
        <f t="shared" si="18"/>
        <v>18.407399999999999</v>
      </c>
      <c r="S89" s="78">
        <f t="shared" si="20"/>
        <v>7.6961339399999984</v>
      </c>
      <c r="T89" s="78">
        <f t="shared" si="21"/>
        <v>4.399368599999999</v>
      </c>
      <c r="U89" s="78">
        <f t="shared" si="22"/>
        <v>0</v>
      </c>
      <c r="V89" s="78">
        <f t="shared" si="23"/>
        <v>0.93693665999999975</v>
      </c>
      <c r="W89" s="78">
        <f t="shared" si="24"/>
        <v>5.3749607999999993</v>
      </c>
    </row>
    <row r="90" spans="1:23">
      <c r="A90" s="8" t="s">
        <v>132</v>
      </c>
      <c r="B90" s="22">
        <v>18.149999999999999</v>
      </c>
      <c r="C90" s="22">
        <f t="shared" si="15"/>
        <v>18.149999999999999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7.5885149999999992</v>
      </c>
      <c r="K90" s="23">
        <v>4.3378499999999987</v>
      </c>
      <c r="L90" s="23">
        <v>0</v>
      </c>
      <c r="M90" s="23">
        <v>0.92383499999999974</v>
      </c>
      <c r="N90" s="23">
        <v>5.2997999999999985</v>
      </c>
      <c r="O90" s="23">
        <f t="shared" si="17"/>
        <v>18.149999999999999</v>
      </c>
      <c r="P90" s="24"/>
      <c r="Q90" s="81">
        <f t="shared" si="18"/>
        <v>18.149999999999999</v>
      </c>
      <c r="S90" s="78">
        <f t="shared" si="20"/>
        <v>7.5885149999999992</v>
      </c>
      <c r="T90" s="78">
        <f t="shared" si="21"/>
        <v>4.3378499999999987</v>
      </c>
      <c r="U90" s="78">
        <f t="shared" si="22"/>
        <v>0</v>
      </c>
      <c r="V90" s="78">
        <f t="shared" si="23"/>
        <v>0.92383499999999974</v>
      </c>
      <c r="W90" s="78">
        <f t="shared" si="24"/>
        <v>5.2997999999999985</v>
      </c>
    </row>
    <row r="91" spans="1:23">
      <c r="A91" s="8" t="s">
        <v>133</v>
      </c>
      <c r="B91" s="22">
        <v>17.107199999999999</v>
      </c>
      <c r="C91" s="22">
        <f t="shared" si="15"/>
        <v>17.107199999999999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7.1525203199999989</v>
      </c>
      <c r="K91" s="23">
        <v>4.0886207999999984</v>
      </c>
      <c r="L91" s="23">
        <v>0</v>
      </c>
      <c r="M91" s="23">
        <v>0.87075647999999972</v>
      </c>
      <c r="N91" s="23">
        <v>4.995302399999999</v>
      </c>
      <c r="O91" s="23">
        <f t="shared" si="17"/>
        <v>17.107199999999999</v>
      </c>
      <c r="P91" s="24"/>
      <c r="Q91" s="81">
        <f t="shared" si="18"/>
        <v>17.107199999999999</v>
      </c>
      <c r="S91" s="78">
        <f t="shared" si="20"/>
        <v>7.1525203199999989</v>
      </c>
      <c r="T91" s="78">
        <f t="shared" si="21"/>
        <v>4.0886207999999984</v>
      </c>
      <c r="U91" s="78">
        <f t="shared" si="22"/>
        <v>0</v>
      </c>
      <c r="V91" s="78">
        <f t="shared" si="23"/>
        <v>0.87075647999999972</v>
      </c>
      <c r="W91" s="78">
        <f t="shared" si="24"/>
        <v>4.995302399999999</v>
      </c>
    </row>
    <row r="92" spans="1:23">
      <c r="A92" s="8" t="s">
        <v>134</v>
      </c>
      <c r="B92" s="22">
        <v>18.374399999999998</v>
      </c>
      <c r="C92" s="22">
        <f t="shared" si="15"/>
        <v>18.374399999999998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7.6823366399999991</v>
      </c>
      <c r="K92" s="23">
        <v>4.3914815999999988</v>
      </c>
      <c r="L92" s="23">
        <v>0</v>
      </c>
      <c r="M92" s="23">
        <v>0.93525695999999969</v>
      </c>
      <c r="N92" s="23">
        <v>5.3653247999999989</v>
      </c>
      <c r="O92" s="23">
        <f t="shared" si="17"/>
        <v>18.374399999999998</v>
      </c>
      <c r="P92" s="24"/>
      <c r="Q92" s="81">
        <f t="shared" si="18"/>
        <v>18.374399999999998</v>
      </c>
      <c r="S92" s="78">
        <f t="shared" si="20"/>
        <v>7.6823366399999991</v>
      </c>
      <c r="T92" s="78">
        <f t="shared" si="21"/>
        <v>4.3914815999999988</v>
      </c>
      <c r="U92" s="78">
        <f t="shared" si="22"/>
        <v>0</v>
      </c>
      <c r="V92" s="78">
        <f t="shared" si="23"/>
        <v>0.93525695999999969</v>
      </c>
      <c r="W92" s="78">
        <f t="shared" si="24"/>
        <v>5.3653247999999989</v>
      </c>
    </row>
    <row r="93" spans="1:23">
      <c r="A93" s="8" t="s">
        <v>135</v>
      </c>
      <c r="B93" s="22">
        <v>18.407399999999999</v>
      </c>
      <c r="C93" s="22">
        <f t="shared" si="15"/>
        <v>18.407399999999999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7.6961339399999984</v>
      </c>
      <c r="K93" s="23">
        <v>4.399368599999999</v>
      </c>
      <c r="L93" s="23">
        <v>0</v>
      </c>
      <c r="M93" s="23">
        <v>0.93693665999999975</v>
      </c>
      <c r="N93" s="23">
        <v>5.3749607999999993</v>
      </c>
      <c r="O93" s="23">
        <f t="shared" si="17"/>
        <v>18.407399999999999</v>
      </c>
      <c r="P93" s="24"/>
      <c r="Q93" s="81">
        <f t="shared" si="18"/>
        <v>18.407399999999999</v>
      </c>
      <c r="S93" s="78">
        <f t="shared" si="20"/>
        <v>7.6961339399999984</v>
      </c>
      <c r="T93" s="78">
        <f t="shared" si="21"/>
        <v>4.399368599999999</v>
      </c>
      <c r="U93" s="78">
        <f t="shared" si="22"/>
        <v>0</v>
      </c>
      <c r="V93" s="78">
        <f t="shared" si="23"/>
        <v>0.93693665999999975</v>
      </c>
      <c r="W93" s="78">
        <f t="shared" si="24"/>
        <v>5.3749607999999993</v>
      </c>
    </row>
    <row r="94" spans="1:23">
      <c r="A94" s="8" t="s">
        <v>136</v>
      </c>
      <c r="B94" s="22">
        <v>18.149999999999999</v>
      </c>
      <c r="C94" s="22">
        <f t="shared" si="15"/>
        <v>18.149999999999999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7.5885149999999992</v>
      </c>
      <c r="K94" s="23">
        <v>4.3378499999999987</v>
      </c>
      <c r="L94" s="23">
        <v>0</v>
      </c>
      <c r="M94" s="23">
        <v>0.92383499999999974</v>
      </c>
      <c r="N94" s="23">
        <v>5.2997999999999985</v>
      </c>
      <c r="O94" s="23">
        <f t="shared" si="17"/>
        <v>18.149999999999999</v>
      </c>
      <c r="P94" s="24"/>
      <c r="Q94" s="81">
        <f t="shared" si="18"/>
        <v>18.149999999999999</v>
      </c>
      <c r="S94" s="78">
        <f t="shared" si="20"/>
        <v>7.5885149999999992</v>
      </c>
      <c r="T94" s="78">
        <f t="shared" si="21"/>
        <v>4.3378499999999987</v>
      </c>
      <c r="U94" s="78">
        <f t="shared" si="22"/>
        <v>0</v>
      </c>
      <c r="V94" s="78">
        <f t="shared" si="23"/>
        <v>0.92383499999999974</v>
      </c>
      <c r="W94" s="78">
        <f t="shared" si="24"/>
        <v>5.2997999999999985</v>
      </c>
    </row>
    <row r="95" spans="1:23">
      <c r="A95" s="8" t="s">
        <v>137</v>
      </c>
      <c r="B95" s="22">
        <v>17.457000000000001</v>
      </c>
      <c r="C95" s="22">
        <f t="shared" si="15"/>
        <v>17.457000000000001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7.2987716999999996</v>
      </c>
      <c r="K95" s="23">
        <v>4.1722229999999998</v>
      </c>
      <c r="L95" s="23">
        <v>0</v>
      </c>
      <c r="M95" s="23">
        <v>0.8885613</v>
      </c>
      <c r="N95" s="23">
        <v>5.0974439999999994</v>
      </c>
      <c r="O95" s="23">
        <f t="shared" si="17"/>
        <v>17.457000000000001</v>
      </c>
      <c r="P95" s="24"/>
      <c r="Q95" s="81">
        <f t="shared" si="18"/>
        <v>17.457000000000001</v>
      </c>
      <c r="S95" s="78">
        <f t="shared" si="20"/>
        <v>7.2987716999999996</v>
      </c>
      <c r="T95" s="78">
        <f t="shared" si="21"/>
        <v>4.1722229999999998</v>
      </c>
      <c r="U95" s="78">
        <f t="shared" si="22"/>
        <v>0</v>
      </c>
      <c r="V95" s="78">
        <f t="shared" si="23"/>
        <v>0.8885613</v>
      </c>
      <c r="W95" s="78">
        <f t="shared" si="24"/>
        <v>5.0974439999999994</v>
      </c>
    </row>
    <row r="96" spans="1:23">
      <c r="A96" s="8" t="s">
        <v>138</v>
      </c>
      <c r="B96" s="22">
        <v>17.5824</v>
      </c>
      <c r="C96" s="22">
        <f t="shared" si="15"/>
        <v>17.5824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7.3512014399999988</v>
      </c>
      <c r="K96" s="23">
        <v>4.2021935999999993</v>
      </c>
      <c r="L96" s="23">
        <v>0</v>
      </c>
      <c r="M96" s="23">
        <v>0.89494415999999988</v>
      </c>
      <c r="N96" s="23">
        <v>5.1340607999999994</v>
      </c>
      <c r="O96" s="23">
        <f t="shared" si="17"/>
        <v>17.5824</v>
      </c>
      <c r="P96" s="24"/>
      <c r="Q96" s="81">
        <f t="shared" si="18"/>
        <v>17.5824</v>
      </c>
      <c r="S96" s="78">
        <f t="shared" si="20"/>
        <v>7.3512014399999988</v>
      </c>
      <c r="T96" s="78">
        <f t="shared" si="21"/>
        <v>4.2021935999999993</v>
      </c>
      <c r="U96" s="78">
        <f t="shared" si="22"/>
        <v>0</v>
      </c>
      <c r="V96" s="78">
        <f t="shared" si="23"/>
        <v>0.89494415999999988</v>
      </c>
      <c r="W96" s="78">
        <f t="shared" si="24"/>
        <v>5.1340607999999994</v>
      </c>
    </row>
    <row r="97" spans="1:26">
      <c r="A97" s="8" t="s">
        <v>139</v>
      </c>
      <c r="B97" s="22">
        <v>17.232600000000001</v>
      </c>
      <c r="C97" s="22">
        <f t="shared" si="15"/>
        <v>17.232600000000001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7.2049500599999998</v>
      </c>
      <c r="K97" s="23">
        <v>4.1185913999999997</v>
      </c>
      <c r="L97" s="23">
        <v>0</v>
      </c>
      <c r="M97" s="23">
        <v>0.87713933999999993</v>
      </c>
      <c r="N97" s="23">
        <v>5.0319191999999999</v>
      </c>
      <c r="O97" s="23">
        <f t="shared" si="17"/>
        <v>17.232600000000001</v>
      </c>
      <c r="P97" s="24"/>
      <c r="Q97" s="81">
        <f t="shared" si="18"/>
        <v>17.232600000000001</v>
      </c>
      <c r="S97" s="78">
        <f t="shared" si="20"/>
        <v>7.2049500599999998</v>
      </c>
      <c r="T97" s="78">
        <f t="shared" si="21"/>
        <v>4.1185913999999997</v>
      </c>
      <c r="U97" s="78">
        <f t="shared" si="22"/>
        <v>0</v>
      </c>
      <c r="V97" s="78">
        <f t="shared" si="23"/>
        <v>0.87713933999999993</v>
      </c>
      <c r="W97" s="78">
        <f t="shared" si="24"/>
        <v>5.0319191999999999</v>
      </c>
    </row>
    <row r="98" spans="1:26">
      <c r="A98" s="8" t="s">
        <v>140</v>
      </c>
      <c r="B98" s="22">
        <v>17.489999999999998</v>
      </c>
      <c r="C98" s="22">
        <f t="shared" si="15"/>
        <v>17.489999999999998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7.312568999999999</v>
      </c>
      <c r="K98" s="23">
        <v>4.1801099999999982</v>
      </c>
      <c r="L98" s="23">
        <v>0</v>
      </c>
      <c r="M98" s="23">
        <v>0.89024099999999973</v>
      </c>
      <c r="N98" s="23">
        <v>5.107079999999999</v>
      </c>
      <c r="O98" s="23">
        <f t="shared" si="17"/>
        <v>17.489999999999998</v>
      </c>
      <c r="P98" s="24"/>
      <c r="Q98" s="81">
        <f t="shared" si="18"/>
        <v>17.489999999999998</v>
      </c>
      <c r="S98" s="78">
        <f t="shared" si="20"/>
        <v>7.312568999999999</v>
      </c>
      <c r="T98" s="78">
        <f t="shared" si="21"/>
        <v>4.1801099999999982</v>
      </c>
      <c r="U98" s="78">
        <f t="shared" si="22"/>
        <v>0</v>
      </c>
      <c r="V98" s="78">
        <f t="shared" si="23"/>
        <v>0.89024099999999973</v>
      </c>
      <c r="W98" s="78">
        <f t="shared" si="24"/>
        <v>5.107079999999999</v>
      </c>
    </row>
    <row r="99" spans="1:26">
      <c r="A99" s="8" t="s">
        <v>175</v>
      </c>
      <c r="B99" s="22">
        <f t="shared" ref="B99:Q99" si="25">SUM(B3:B98)/4000</f>
        <v>0.41996954999999986</v>
      </c>
      <c r="C99" s="22">
        <f t="shared" si="25"/>
        <v>0.41996954999999986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0.17558926885499995</v>
      </c>
      <c r="K99" s="24">
        <f t="shared" si="25"/>
        <v>0.10037272245000001</v>
      </c>
      <c r="L99" s="24">
        <f t="shared" si="25"/>
        <v>0</v>
      </c>
      <c r="M99" s="24">
        <f t="shared" si="25"/>
        <v>2.1376450094999996E-2</v>
      </c>
      <c r="N99" s="24">
        <f t="shared" si="25"/>
        <v>0.12263110859999996</v>
      </c>
      <c r="O99" s="25">
        <f t="shared" si="25"/>
        <v>0.41996954999999986</v>
      </c>
      <c r="P99" s="25"/>
      <c r="Q99" s="85">
        <f t="shared" si="25"/>
        <v>0.41996954999999986</v>
      </c>
      <c r="S99" s="78">
        <f>SUM(S3:S98)/4000</f>
        <v>0.17558926885499995</v>
      </c>
      <c r="T99" s="78">
        <f t="shared" ref="T99:W99" si="26">SUM(T3:T98)/4000</f>
        <v>0.10037272245000001</v>
      </c>
      <c r="U99" s="78">
        <f t="shared" si="26"/>
        <v>0</v>
      </c>
      <c r="V99" s="78">
        <f t="shared" si="26"/>
        <v>2.1376450094999996E-2</v>
      </c>
      <c r="W99" s="78">
        <f t="shared" si="26"/>
        <v>0.12263110859999996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-150</v>
      </c>
      <c r="P3" s="95">
        <v>-52</v>
      </c>
      <c r="Q3" s="95">
        <v>0</v>
      </c>
      <c r="R3" s="95">
        <v>0</v>
      </c>
      <c r="S3" s="114">
        <v>0</v>
      </c>
      <c r="U3" s="115">
        <v>-202</v>
      </c>
      <c r="V3" s="116">
        <v>0</v>
      </c>
      <c r="W3">
        <v>0</v>
      </c>
      <c r="X3">
        <v>-150</v>
      </c>
      <c r="Y3">
        <v>0</v>
      </c>
      <c r="Z3">
        <v>0</v>
      </c>
      <c r="AA3">
        <v>-52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-175</v>
      </c>
      <c r="P4" s="88">
        <v>-69</v>
      </c>
      <c r="Q4" s="88">
        <v>0</v>
      </c>
      <c r="R4" s="88">
        <v>0</v>
      </c>
      <c r="S4" s="116">
        <v>0</v>
      </c>
      <c r="U4" s="115">
        <v>-244</v>
      </c>
      <c r="V4" s="116">
        <v>0</v>
      </c>
      <c r="W4">
        <v>0</v>
      </c>
      <c r="X4">
        <v>-175</v>
      </c>
      <c r="Y4">
        <v>0</v>
      </c>
      <c r="Z4">
        <v>0</v>
      </c>
      <c r="AA4">
        <v>-69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-185</v>
      </c>
      <c r="P5" s="88">
        <v>0</v>
      </c>
      <c r="Q5" s="88">
        <v>0</v>
      </c>
      <c r="R5" s="88">
        <v>0</v>
      </c>
      <c r="S5" s="116">
        <v>0</v>
      </c>
      <c r="U5" s="115">
        <v>-185</v>
      </c>
      <c r="V5" s="116">
        <v>0</v>
      </c>
      <c r="W5">
        <v>0</v>
      </c>
      <c r="X5">
        <v>-185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-158</v>
      </c>
      <c r="P6" s="88">
        <v>0</v>
      </c>
      <c r="Q6" s="88">
        <v>0</v>
      </c>
      <c r="R6" s="88">
        <v>0</v>
      </c>
      <c r="S6" s="116">
        <v>0</v>
      </c>
      <c r="U6" s="115">
        <v>-158</v>
      </c>
      <c r="V6" s="116">
        <v>0</v>
      </c>
      <c r="W6">
        <v>0</v>
      </c>
      <c r="X6">
        <v>-158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-173</v>
      </c>
      <c r="P7" s="88">
        <v>0</v>
      </c>
      <c r="Q7" s="88">
        <v>0</v>
      </c>
      <c r="R7" s="88">
        <v>0</v>
      </c>
      <c r="S7" s="116">
        <v>0</v>
      </c>
      <c r="U7" s="115">
        <v>-173</v>
      </c>
      <c r="V7" s="116">
        <v>0</v>
      </c>
      <c r="W7">
        <v>0</v>
      </c>
      <c r="X7">
        <v>-173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-169</v>
      </c>
      <c r="P8" s="88">
        <v>0</v>
      </c>
      <c r="Q8" s="88">
        <v>0</v>
      </c>
      <c r="R8" s="88">
        <v>0</v>
      </c>
      <c r="S8" s="116">
        <v>0</v>
      </c>
      <c r="U8" s="115">
        <v>-169</v>
      </c>
      <c r="V8" s="116">
        <v>0</v>
      </c>
      <c r="W8">
        <v>0</v>
      </c>
      <c r="X8">
        <v>-169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-228</v>
      </c>
      <c r="P9" s="88">
        <v>0</v>
      </c>
      <c r="Q9" s="88">
        <v>0</v>
      </c>
      <c r="R9" s="88">
        <v>0</v>
      </c>
      <c r="S9" s="116">
        <v>0</v>
      </c>
      <c r="U9" s="115">
        <v>-228</v>
      </c>
      <c r="V9" s="116">
        <v>0</v>
      </c>
      <c r="W9">
        <v>0</v>
      </c>
      <c r="X9">
        <v>-228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-236.4</v>
      </c>
      <c r="P10" s="88">
        <v>0</v>
      </c>
      <c r="Q10" s="88">
        <v>0</v>
      </c>
      <c r="R10" s="88">
        <v>0</v>
      </c>
      <c r="S10" s="116">
        <v>0</v>
      </c>
      <c r="U10" s="115">
        <v>-236.4</v>
      </c>
      <c r="V10" s="116">
        <v>0</v>
      </c>
      <c r="W10">
        <v>0</v>
      </c>
      <c r="X10">
        <v>-236.4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-210.8</v>
      </c>
      <c r="P11" s="88">
        <v>0</v>
      </c>
      <c r="Q11" s="88">
        <v>0</v>
      </c>
      <c r="R11" s="88">
        <v>0</v>
      </c>
      <c r="S11" s="116">
        <v>0</v>
      </c>
      <c r="U11" s="115">
        <v>-210.8</v>
      </c>
      <c r="V11" s="116">
        <v>0</v>
      </c>
      <c r="W11">
        <v>0</v>
      </c>
      <c r="X11">
        <v>-210.8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0.19</v>
      </c>
      <c r="N12" s="115">
        <v>0</v>
      </c>
      <c r="O12" s="88">
        <v>-179</v>
      </c>
      <c r="P12" s="88">
        <v>0</v>
      </c>
      <c r="Q12" s="88">
        <v>0</v>
      </c>
      <c r="R12" s="88">
        <v>0</v>
      </c>
      <c r="S12" s="116">
        <v>0</v>
      </c>
      <c r="U12" s="115">
        <v>-179</v>
      </c>
      <c r="V12" s="116">
        <v>0.19</v>
      </c>
      <c r="W12">
        <v>0</v>
      </c>
      <c r="X12">
        <v>-179</v>
      </c>
      <c r="Y12">
        <v>0</v>
      </c>
      <c r="Z12">
        <v>0.19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-189</v>
      </c>
      <c r="P13" s="88">
        <v>0</v>
      </c>
      <c r="Q13" s="88">
        <v>0</v>
      </c>
      <c r="R13" s="88">
        <v>0</v>
      </c>
      <c r="S13" s="116">
        <v>0</v>
      </c>
      <c r="U13" s="115">
        <v>-189</v>
      </c>
      <c r="V13" s="116">
        <v>0</v>
      </c>
      <c r="W13">
        <v>0</v>
      </c>
      <c r="X13">
        <v>-189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0</v>
      </c>
      <c r="O14" s="88">
        <v>-194</v>
      </c>
      <c r="P14" s="88">
        <v>0</v>
      </c>
      <c r="Q14" s="88">
        <v>0</v>
      </c>
      <c r="R14" s="88">
        <v>0</v>
      </c>
      <c r="S14" s="116">
        <v>0</v>
      </c>
      <c r="U14" s="115">
        <v>-194</v>
      </c>
      <c r="V14" s="116">
        <v>0.19</v>
      </c>
      <c r="W14">
        <v>0</v>
      </c>
      <c r="X14">
        <v>-194</v>
      </c>
      <c r="Y14">
        <v>0</v>
      </c>
      <c r="Z14">
        <v>0.19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0.1</v>
      </c>
      <c r="N15" s="115">
        <v>0</v>
      </c>
      <c r="O15" s="88">
        <v>-189</v>
      </c>
      <c r="P15" s="88">
        <v>0</v>
      </c>
      <c r="Q15" s="88">
        <v>0</v>
      </c>
      <c r="R15" s="88">
        <v>0</v>
      </c>
      <c r="S15" s="116">
        <v>0</v>
      </c>
      <c r="U15" s="115">
        <v>-189</v>
      </c>
      <c r="V15" s="116">
        <v>0.1</v>
      </c>
      <c r="W15">
        <v>0</v>
      </c>
      <c r="X15">
        <v>-189</v>
      </c>
      <c r="Y15">
        <v>0</v>
      </c>
      <c r="Z15">
        <v>0.1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-194</v>
      </c>
      <c r="P16" s="88">
        <v>0</v>
      </c>
      <c r="Q16" s="88">
        <v>0</v>
      </c>
      <c r="R16" s="88">
        <v>0</v>
      </c>
      <c r="S16" s="116">
        <v>0</v>
      </c>
      <c r="U16" s="115">
        <v>-194</v>
      </c>
      <c r="V16" s="116">
        <v>0</v>
      </c>
      <c r="W16">
        <v>0</v>
      </c>
      <c r="X16">
        <v>-194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-185.71</v>
      </c>
      <c r="P17" s="88">
        <v>0</v>
      </c>
      <c r="Q17" s="88">
        <v>0</v>
      </c>
      <c r="R17" s="88">
        <v>0</v>
      </c>
      <c r="S17" s="116">
        <v>0</v>
      </c>
      <c r="U17" s="115">
        <v>-185.71</v>
      </c>
      <c r="V17" s="116">
        <v>0</v>
      </c>
      <c r="W17">
        <v>0</v>
      </c>
      <c r="X17">
        <v>-185.71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-170</v>
      </c>
      <c r="P18" s="88">
        <v>0</v>
      </c>
      <c r="Q18" s="88">
        <v>0</v>
      </c>
      <c r="R18" s="88">
        <v>0</v>
      </c>
      <c r="S18" s="116">
        <v>0</v>
      </c>
      <c r="U18" s="115">
        <v>-170</v>
      </c>
      <c r="V18" s="116">
        <v>0</v>
      </c>
      <c r="W18">
        <v>0</v>
      </c>
      <c r="X18">
        <v>-170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-180</v>
      </c>
      <c r="P19" s="88">
        <v>0</v>
      </c>
      <c r="Q19" s="88">
        <v>0</v>
      </c>
      <c r="R19" s="88">
        <v>0</v>
      </c>
      <c r="S19" s="116">
        <v>0</v>
      </c>
      <c r="U19" s="115">
        <v>-180</v>
      </c>
      <c r="V19" s="116">
        <v>0</v>
      </c>
      <c r="W19">
        <v>0</v>
      </c>
      <c r="X19">
        <v>-180</v>
      </c>
      <c r="Y19">
        <v>0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-219</v>
      </c>
      <c r="P20" s="88">
        <v>0</v>
      </c>
      <c r="Q20" s="88">
        <v>0</v>
      </c>
      <c r="R20" s="88">
        <v>0</v>
      </c>
      <c r="S20" s="116">
        <v>0</v>
      </c>
      <c r="U20" s="115">
        <v>-219</v>
      </c>
      <c r="V20" s="116">
        <v>0</v>
      </c>
      <c r="W20">
        <v>0</v>
      </c>
      <c r="X20">
        <v>-219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2.61</v>
      </c>
      <c r="N21" s="115">
        <v>0</v>
      </c>
      <c r="O21" s="88">
        <v>-185</v>
      </c>
      <c r="P21" s="88">
        <v>0</v>
      </c>
      <c r="Q21" s="88">
        <v>0</v>
      </c>
      <c r="R21" s="88">
        <v>0</v>
      </c>
      <c r="S21" s="116">
        <v>0</v>
      </c>
      <c r="U21" s="115">
        <v>-185</v>
      </c>
      <c r="V21" s="116">
        <v>2.61</v>
      </c>
      <c r="W21">
        <v>0</v>
      </c>
      <c r="X21">
        <v>-185</v>
      </c>
      <c r="Y21">
        <v>0</v>
      </c>
      <c r="Z21">
        <v>2.61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2.2200000000000002</v>
      </c>
      <c r="N22" s="115">
        <v>0</v>
      </c>
      <c r="O22" s="88">
        <v>-214</v>
      </c>
      <c r="P22" s="88">
        <v>-3</v>
      </c>
      <c r="Q22" s="88">
        <v>0</v>
      </c>
      <c r="R22" s="88">
        <v>0</v>
      </c>
      <c r="S22" s="116">
        <v>0</v>
      </c>
      <c r="U22" s="115">
        <v>-217</v>
      </c>
      <c r="V22" s="116">
        <v>2.2200000000000002</v>
      </c>
      <c r="W22">
        <v>0</v>
      </c>
      <c r="X22">
        <v>-214</v>
      </c>
      <c r="Y22">
        <v>0</v>
      </c>
      <c r="Z22">
        <v>2.2200000000000002</v>
      </c>
      <c r="AA22">
        <v>-3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1.1599999999999999</v>
      </c>
      <c r="N23" s="115">
        <v>0</v>
      </c>
      <c r="O23" s="88">
        <v>-204</v>
      </c>
      <c r="P23" s="88">
        <v>0</v>
      </c>
      <c r="Q23" s="88">
        <v>0</v>
      </c>
      <c r="R23" s="88">
        <v>0</v>
      </c>
      <c r="S23" s="116">
        <v>0</v>
      </c>
      <c r="U23" s="115">
        <v>-204</v>
      </c>
      <c r="V23" s="116">
        <v>1.1599999999999999</v>
      </c>
      <c r="W23">
        <v>0</v>
      </c>
      <c r="X23">
        <v>-204</v>
      </c>
      <c r="Y23">
        <v>0</v>
      </c>
      <c r="Z23">
        <v>1.1599999999999999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4.92</v>
      </c>
      <c r="N24" s="115">
        <v>0</v>
      </c>
      <c r="O24" s="88">
        <v>-242</v>
      </c>
      <c r="P24" s="88">
        <v>-16</v>
      </c>
      <c r="Q24" s="88">
        <v>0</v>
      </c>
      <c r="R24" s="88">
        <v>0</v>
      </c>
      <c r="S24" s="116">
        <v>0</v>
      </c>
      <c r="U24" s="115">
        <v>-258</v>
      </c>
      <c r="V24" s="116">
        <v>4.92</v>
      </c>
      <c r="W24">
        <v>0</v>
      </c>
      <c r="X24">
        <v>-242</v>
      </c>
      <c r="Y24">
        <v>0</v>
      </c>
      <c r="Z24">
        <v>4.92</v>
      </c>
      <c r="AA24">
        <v>-16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4.05</v>
      </c>
      <c r="N25" s="115">
        <v>0</v>
      </c>
      <c r="O25" s="88">
        <v>-270</v>
      </c>
      <c r="P25" s="88">
        <v>-184</v>
      </c>
      <c r="Q25" s="88">
        <v>0</v>
      </c>
      <c r="R25" s="88">
        <v>0</v>
      </c>
      <c r="S25" s="116">
        <v>0</v>
      </c>
      <c r="U25" s="115">
        <v>-454</v>
      </c>
      <c r="V25" s="116">
        <v>4.05</v>
      </c>
      <c r="W25">
        <v>0</v>
      </c>
      <c r="X25">
        <v>-270</v>
      </c>
      <c r="Y25">
        <v>0</v>
      </c>
      <c r="Z25">
        <v>4.05</v>
      </c>
      <c r="AA25">
        <v>-184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4.83</v>
      </c>
      <c r="N26" s="115">
        <v>0</v>
      </c>
      <c r="O26" s="88">
        <v>-255</v>
      </c>
      <c r="P26" s="88">
        <v>-172</v>
      </c>
      <c r="Q26" s="88">
        <v>0</v>
      </c>
      <c r="R26" s="88">
        <v>0</v>
      </c>
      <c r="S26" s="116">
        <v>0</v>
      </c>
      <c r="U26" s="115">
        <v>-427</v>
      </c>
      <c r="V26" s="116">
        <v>4.82</v>
      </c>
      <c r="W26">
        <v>0</v>
      </c>
      <c r="X26">
        <v>-255</v>
      </c>
      <c r="Y26">
        <v>0</v>
      </c>
      <c r="Z26">
        <v>4.83</v>
      </c>
      <c r="AA26">
        <v>-172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0.97</v>
      </c>
      <c r="N27" s="115">
        <v>0</v>
      </c>
      <c r="O27" s="88">
        <v>-145</v>
      </c>
      <c r="P27" s="88">
        <v>-156</v>
      </c>
      <c r="Q27" s="88">
        <v>0</v>
      </c>
      <c r="R27" s="88">
        <v>0</v>
      </c>
      <c r="S27" s="116">
        <v>0</v>
      </c>
      <c r="U27" s="115">
        <v>-301</v>
      </c>
      <c r="V27" s="116">
        <v>0.96</v>
      </c>
      <c r="W27">
        <v>0</v>
      </c>
      <c r="X27">
        <v>-145</v>
      </c>
      <c r="Y27">
        <v>0</v>
      </c>
      <c r="Z27">
        <v>0.97</v>
      </c>
      <c r="AA27">
        <v>-156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4.34</v>
      </c>
      <c r="N28" s="115">
        <v>0</v>
      </c>
      <c r="O28" s="88">
        <v>-105</v>
      </c>
      <c r="P28" s="88">
        <v>-148</v>
      </c>
      <c r="Q28" s="88">
        <v>0</v>
      </c>
      <c r="R28" s="88">
        <v>0</v>
      </c>
      <c r="S28" s="116">
        <v>0</v>
      </c>
      <c r="U28" s="115">
        <v>-253</v>
      </c>
      <c r="V28" s="116">
        <v>4.34</v>
      </c>
      <c r="W28">
        <v>0</v>
      </c>
      <c r="X28">
        <v>-105</v>
      </c>
      <c r="Y28">
        <v>0</v>
      </c>
      <c r="Z28">
        <v>4.34</v>
      </c>
      <c r="AA28">
        <v>-148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5.89</v>
      </c>
      <c r="N29" s="115">
        <v>0</v>
      </c>
      <c r="O29" s="88">
        <v>-75</v>
      </c>
      <c r="P29" s="88">
        <v>-152</v>
      </c>
      <c r="Q29" s="88">
        <v>0</v>
      </c>
      <c r="R29" s="88">
        <v>0</v>
      </c>
      <c r="S29" s="116">
        <v>0</v>
      </c>
      <c r="U29" s="115">
        <v>-227</v>
      </c>
      <c r="V29" s="116">
        <v>5.89</v>
      </c>
      <c r="W29">
        <v>0</v>
      </c>
      <c r="X29">
        <v>-75</v>
      </c>
      <c r="Y29">
        <v>0</v>
      </c>
      <c r="Z29">
        <v>5.89</v>
      </c>
      <c r="AA29">
        <v>-152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0.57999999999999996</v>
      </c>
      <c r="N30" s="115">
        <v>0</v>
      </c>
      <c r="O30" s="88">
        <v>-70</v>
      </c>
      <c r="P30" s="88">
        <v>-154</v>
      </c>
      <c r="Q30" s="88">
        <v>0</v>
      </c>
      <c r="R30" s="88">
        <v>0</v>
      </c>
      <c r="S30" s="116">
        <v>0</v>
      </c>
      <c r="U30" s="115">
        <v>-224</v>
      </c>
      <c r="V30" s="116">
        <v>0.57999999999999996</v>
      </c>
      <c r="W30">
        <v>0</v>
      </c>
      <c r="X30">
        <v>-70</v>
      </c>
      <c r="Y30">
        <v>0</v>
      </c>
      <c r="Z30">
        <v>0.57999999999999996</v>
      </c>
      <c r="AA30">
        <v>-154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3.96</v>
      </c>
      <c r="N31" s="115">
        <v>0</v>
      </c>
      <c r="O31" s="88">
        <v>-140</v>
      </c>
      <c r="P31" s="88">
        <v>-150</v>
      </c>
      <c r="Q31" s="88">
        <v>0</v>
      </c>
      <c r="R31" s="88">
        <v>0</v>
      </c>
      <c r="S31" s="116">
        <v>0</v>
      </c>
      <c r="U31" s="115">
        <v>-290</v>
      </c>
      <c r="V31" s="116">
        <v>3.96</v>
      </c>
      <c r="W31">
        <v>0</v>
      </c>
      <c r="X31">
        <v>-140</v>
      </c>
      <c r="Y31">
        <v>0</v>
      </c>
      <c r="Z31">
        <v>3.96</v>
      </c>
      <c r="AA31">
        <v>-150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3.18</v>
      </c>
      <c r="N32" s="115">
        <v>0</v>
      </c>
      <c r="O32" s="88">
        <v>-160</v>
      </c>
      <c r="P32" s="88">
        <v>-159</v>
      </c>
      <c r="Q32" s="88">
        <v>0</v>
      </c>
      <c r="R32" s="88">
        <v>0</v>
      </c>
      <c r="S32" s="116">
        <v>0</v>
      </c>
      <c r="U32" s="115">
        <v>-319</v>
      </c>
      <c r="V32" s="116">
        <v>3.18</v>
      </c>
      <c r="W32">
        <v>0</v>
      </c>
      <c r="X32">
        <v>-160</v>
      </c>
      <c r="Y32">
        <v>0</v>
      </c>
      <c r="Z32">
        <v>3.18</v>
      </c>
      <c r="AA32">
        <v>-159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8.49</v>
      </c>
      <c r="N33" s="115">
        <v>0</v>
      </c>
      <c r="O33" s="88">
        <v>-170</v>
      </c>
      <c r="P33" s="88">
        <v>-170</v>
      </c>
      <c r="Q33" s="88">
        <v>0</v>
      </c>
      <c r="R33" s="88">
        <v>0</v>
      </c>
      <c r="S33" s="116">
        <v>0</v>
      </c>
      <c r="U33" s="115">
        <v>-340</v>
      </c>
      <c r="V33" s="116">
        <v>8.49</v>
      </c>
      <c r="W33">
        <v>0</v>
      </c>
      <c r="X33">
        <v>-170</v>
      </c>
      <c r="Y33">
        <v>0</v>
      </c>
      <c r="Z33">
        <v>8.49</v>
      </c>
      <c r="AA33">
        <v>-170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2.3199999999999998</v>
      </c>
      <c r="N34" s="115">
        <v>0</v>
      </c>
      <c r="O34" s="88">
        <v>-133</v>
      </c>
      <c r="P34" s="88">
        <v>0</v>
      </c>
      <c r="Q34" s="88">
        <v>0</v>
      </c>
      <c r="R34" s="88">
        <v>0</v>
      </c>
      <c r="S34" s="116">
        <v>0</v>
      </c>
      <c r="U34" s="115">
        <v>-133</v>
      </c>
      <c r="V34" s="116">
        <v>2.3199999999999998</v>
      </c>
      <c r="W34">
        <v>0</v>
      </c>
      <c r="X34">
        <v>-133</v>
      </c>
      <c r="Y34">
        <v>0</v>
      </c>
      <c r="Z34">
        <v>2.3199999999999998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4.34</v>
      </c>
      <c r="N35" s="115">
        <v>0</v>
      </c>
      <c r="O35" s="88">
        <v>-148</v>
      </c>
      <c r="P35" s="88">
        <v>0</v>
      </c>
      <c r="Q35" s="88">
        <v>0</v>
      </c>
      <c r="R35" s="88">
        <v>0</v>
      </c>
      <c r="S35" s="116">
        <v>0</v>
      </c>
      <c r="U35" s="115">
        <v>-148</v>
      </c>
      <c r="V35" s="116">
        <v>4.34</v>
      </c>
      <c r="W35">
        <v>0</v>
      </c>
      <c r="X35">
        <v>-148</v>
      </c>
      <c r="Y35">
        <v>0</v>
      </c>
      <c r="Z35">
        <v>4.34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4.25</v>
      </c>
      <c r="N36" s="115">
        <v>0</v>
      </c>
      <c r="O36" s="88">
        <v>-158</v>
      </c>
      <c r="P36" s="88">
        <v>-1</v>
      </c>
      <c r="Q36" s="88">
        <v>0</v>
      </c>
      <c r="R36" s="88">
        <v>0</v>
      </c>
      <c r="S36" s="116">
        <v>0</v>
      </c>
      <c r="U36" s="115">
        <v>-159</v>
      </c>
      <c r="V36" s="116">
        <v>4.25</v>
      </c>
      <c r="W36">
        <v>0</v>
      </c>
      <c r="X36">
        <v>-158</v>
      </c>
      <c r="Y36">
        <v>0</v>
      </c>
      <c r="Z36">
        <v>4.25</v>
      </c>
      <c r="AA36">
        <v>-1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-114</v>
      </c>
      <c r="P37" s="88">
        <v>0</v>
      </c>
      <c r="Q37" s="88">
        <v>0</v>
      </c>
      <c r="R37" s="88">
        <v>0</v>
      </c>
      <c r="S37" s="116">
        <v>0</v>
      </c>
      <c r="U37" s="115">
        <v>-114</v>
      </c>
      <c r="V37" s="116">
        <v>0</v>
      </c>
      <c r="W37">
        <v>0</v>
      </c>
      <c r="X37">
        <v>-114</v>
      </c>
      <c r="Y37">
        <v>0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2.99</v>
      </c>
      <c r="N38" s="115">
        <v>0</v>
      </c>
      <c r="O38" s="88">
        <v>-114</v>
      </c>
      <c r="P38" s="88">
        <v>0</v>
      </c>
      <c r="Q38" s="88">
        <v>0</v>
      </c>
      <c r="R38" s="88">
        <v>0</v>
      </c>
      <c r="S38" s="116">
        <v>0</v>
      </c>
      <c r="U38" s="115">
        <v>-114</v>
      </c>
      <c r="V38" s="116">
        <v>2.99</v>
      </c>
      <c r="W38">
        <v>0</v>
      </c>
      <c r="X38">
        <v>-114</v>
      </c>
      <c r="Y38">
        <v>0</v>
      </c>
      <c r="Z38">
        <v>2.99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3.47</v>
      </c>
      <c r="N39" s="115">
        <v>0</v>
      </c>
      <c r="O39" s="88">
        <v>-154</v>
      </c>
      <c r="P39" s="88">
        <v>0</v>
      </c>
      <c r="Q39" s="88">
        <v>0</v>
      </c>
      <c r="R39" s="88">
        <v>0</v>
      </c>
      <c r="S39" s="116">
        <v>0</v>
      </c>
      <c r="U39" s="115">
        <v>-154</v>
      </c>
      <c r="V39" s="116">
        <v>3.47</v>
      </c>
      <c r="W39">
        <v>0</v>
      </c>
      <c r="X39">
        <v>-154</v>
      </c>
      <c r="Y39">
        <v>0</v>
      </c>
      <c r="Z39">
        <v>3.47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7.91</v>
      </c>
      <c r="N40" s="115">
        <v>0</v>
      </c>
      <c r="O40" s="88">
        <v>-139</v>
      </c>
      <c r="P40" s="88">
        <v>0</v>
      </c>
      <c r="Q40" s="88">
        <v>0</v>
      </c>
      <c r="R40" s="88">
        <v>0</v>
      </c>
      <c r="S40" s="116">
        <v>0</v>
      </c>
      <c r="U40" s="115">
        <v>-139</v>
      </c>
      <c r="V40" s="116">
        <v>7.91</v>
      </c>
      <c r="W40">
        <v>0</v>
      </c>
      <c r="X40">
        <v>-139</v>
      </c>
      <c r="Y40">
        <v>0</v>
      </c>
      <c r="Z40">
        <v>7.91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2.9</v>
      </c>
      <c r="N41" s="115">
        <v>0</v>
      </c>
      <c r="O41" s="88">
        <v>-129</v>
      </c>
      <c r="P41" s="88">
        <v>0</v>
      </c>
      <c r="Q41" s="88">
        <v>0</v>
      </c>
      <c r="R41" s="88">
        <v>0</v>
      </c>
      <c r="S41" s="116">
        <v>0</v>
      </c>
      <c r="U41" s="115">
        <v>-129</v>
      </c>
      <c r="V41" s="116">
        <v>2.9</v>
      </c>
      <c r="W41">
        <v>0</v>
      </c>
      <c r="X41">
        <v>-129</v>
      </c>
      <c r="Y41">
        <v>0</v>
      </c>
      <c r="Z41">
        <v>2.9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3.76</v>
      </c>
      <c r="N42" s="115">
        <v>0</v>
      </c>
      <c r="O42" s="88">
        <v>-124</v>
      </c>
      <c r="P42" s="88">
        <v>0</v>
      </c>
      <c r="Q42" s="88">
        <v>0</v>
      </c>
      <c r="R42" s="88">
        <v>0</v>
      </c>
      <c r="S42" s="116">
        <v>0</v>
      </c>
      <c r="U42" s="115">
        <v>-124</v>
      </c>
      <c r="V42" s="116">
        <v>3.76</v>
      </c>
      <c r="W42">
        <v>0</v>
      </c>
      <c r="X42">
        <v>-124</v>
      </c>
      <c r="Y42">
        <v>0</v>
      </c>
      <c r="Z42">
        <v>3.76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4.05</v>
      </c>
      <c r="N43" s="115">
        <v>0</v>
      </c>
      <c r="O43" s="88">
        <v>-124</v>
      </c>
      <c r="P43" s="88">
        <v>0</v>
      </c>
      <c r="Q43" s="88">
        <v>0</v>
      </c>
      <c r="R43" s="88">
        <v>0</v>
      </c>
      <c r="S43" s="116">
        <v>0</v>
      </c>
      <c r="U43" s="115">
        <v>-124</v>
      </c>
      <c r="V43" s="116">
        <v>4.05</v>
      </c>
      <c r="W43">
        <v>0</v>
      </c>
      <c r="X43">
        <v>-124</v>
      </c>
      <c r="Y43">
        <v>0</v>
      </c>
      <c r="Z43">
        <v>4.05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0.57999999999999996</v>
      </c>
      <c r="N44" s="115">
        <v>0</v>
      </c>
      <c r="O44" s="88">
        <v>-114</v>
      </c>
      <c r="P44" s="88">
        <v>0</v>
      </c>
      <c r="Q44" s="88">
        <v>0</v>
      </c>
      <c r="R44" s="88">
        <v>0</v>
      </c>
      <c r="S44" s="116">
        <v>0</v>
      </c>
      <c r="U44" s="115">
        <v>-114</v>
      </c>
      <c r="V44" s="116">
        <v>0.57999999999999996</v>
      </c>
      <c r="W44">
        <v>0</v>
      </c>
      <c r="X44">
        <v>-114</v>
      </c>
      <c r="Y44">
        <v>0</v>
      </c>
      <c r="Z44">
        <v>0.57999999999999996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1.35</v>
      </c>
      <c r="N45" s="115">
        <v>0</v>
      </c>
      <c r="O45" s="88">
        <v>-69</v>
      </c>
      <c r="P45" s="88">
        <v>0</v>
      </c>
      <c r="Q45" s="88">
        <v>0</v>
      </c>
      <c r="R45" s="88">
        <v>0</v>
      </c>
      <c r="S45" s="116">
        <v>0</v>
      </c>
      <c r="U45" s="115">
        <v>-69</v>
      </c>
      <c r="V45" s="116">
        <v>1.35</v>
      </c>
      <c r="W45">
        <v>0</v>
      </c>
      <c r="X45">
        <v>-69</v>
      </c>
      <c r="Y45">
        <v>0</v>
      </c>
      <c r="Z45">
        <v>1.35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1.45</v>
      </c>
      <c r="N46" s="115">
        <v>0</v>
      </c>
      <c r="O46" s="88">
        <v>-34</v>
      </c>
      <c r="P46" s="88">
        <v>0</v>
      </c>
      <c r="Q46" s="88">
        <v>0</v>
      </c>
      <c r="R46" s="88">
        <v>0</v>
      </c>
      <c r="S46" s="116">
        <v>0</v>
      </c>
      <c r="U46" s="115">
        <v>-34</v>
      </c>
      <c r="V46" s="116">
        <v>1.45</v>
      </c>
      <c r="W46">
        <v>0</v>
      </c>
      <c r="X46">
        <v>-34</v>
      </c>
      <c r="Y46">
        <v>0</v>
      </c>
      <c r="Z46">
        <v>1.45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23.16</v>
      </c>
      <c r="K47" s="88">
        <v>0</v>
      </c>
      <c r="L47" s="88">
        <v>0</v>
      </c>
      <c r="M47" s="116">
        <v>5.0199999999999996</v>
      </c>
      <c r="N47" s="115">
        <v>0</v>
      </c>
      <c r="O47" s="88">
        <v>-32.479999999999997</v>
      </c>
      <c r="P47" s="88">
        <v>0</v>
      </c>
      <c r="Q47" s="88">
        <v>0</v>
      </c>
      <c r="R47" s="88">
        <v>0</v>
      </c>
      <c r="S47" s="116">
        <v>0</v>
      </c>
      <c r="U47" s="115">
        <v>-32.479999999999997</v>
      </c>
      <c r="V47" s="116">
        <v>28.18</v>
      </c>
      <c r="W47">
        <v>0</v>
      </c>
      <c r="X47">
        <v>-32.479999999999997</v>
      </c>
      <c r="Y47">
        <v>0</v>
      </c>
      <c r="Z47">
        <v>5.0199999999999996</v>
      </c>
      <c r="AA47">
        <v>23.16</v>
      </c>
    </row>
    <row r="48" spans="7:27">
      <c r="G48" t="s">
        <v>90</v>
      </c>
      <c r="H48" s="115">
        <v>0</v>
      </c>
      <c r="I48" s="88">
        <v>0</v>
      </c>
      <c r="J48" s="88">
        <v>30.88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30.88</v>
      </c>
      <c r="W48">
        <v>0</v>
      </c>
      <c r="X48">
        <v>0</v>
      </c>
      <c r="Y48">
        <v>0</v>
      </c>
      <c r="Z48">
        <v>0</v>
      </c>
      <c r="AA48">
        <v>30.88</v>
      </c>
    </row>
    <row r="49" spans="7:27">
      <c r="G49" t="s">
        <v>91</v>
      </c>
      <c r="H49" s="115">
        <v>0</v>
      </c>
      <c r="I49" s="88">
        <v>0</v>
      </c>
      <c r="J49" s="88">
        <v>32.81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32.81</v>
      </c>
      <c r="W49">
        <v>0</v>
      </c>
      <c r="X49">
        <v>0</v>
      </c>
      <c r="Y49">
        <v>0</v>
      </c>
      <c r="Z49">
        <v>0</v>
      </c>
      <c r="AA49">
        <v>32.81</v>
      </c>
    </row>
    <row r="50" spans="7:27">
      <c r="G50" t="s">
        <v>92</v>
      </c>
      <c r="H50" s="115">
        <v>8.69</v>
      </c>
      <c r="I50" s="88">
        <v>0</v>
      </c>
      <c r="J50" s="88">
        <v>39.56</v>
      </c>
      <c r="K50" s="88">
        <v>0</v>
      </c>
      <c r="L50" s="88">
        <v>0</v>
      </c>
      <c r="M50" s="116">
        <v>2.9</v>
      </c>
      <c r="N50" s="115">
        <v>0</v>
      </c>
      <c r="O50" s="88">
        <v>-34</v>
      </c>
      <c r="P50" s="88">
        <v>0</v>
      </c>
      <c r="Q50" s="88">
        <v>0</v>
      </c>
      <c r="R50" s="88">
        <v>0</v>
      </c>
      <c r="S50" s="116">
        <v>0</v>
      </c>
      <c r="U50" s="115">
        <v>-34</v>
      </c>
      <c r="V50" s="116">
        <v>51.14</v>
      </c>
      <c r="W50">
        <v>8.69</v>
      </c>
      <c r="X50">
        <v>-34</v>
      </c>
      <c r="Y50">
        <v>0</v>
      </c>
      <c r="Z50">
        <v>2.9</v>
      </c>
      <c r="AA50">
        <v>39.56</v>
      </c>
    </row>
    <row r="51" spans="7:27">
      <c r="G51" t="s">
        <v>93</v>
      </c>
      <c r="H51" s="115">
        <v>0</v>
      </c>
      <c r="I51" s="88">
        <v>0</v>
      </c>
      <c r="J51" s="88">
        <v>73.34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73.34</v>
      </c>
      <c r="W51">
        <v>0</v>
      </c>
      <c r="X51">
        <v>0</v>
      </c>
      <c r="Y51">
        <v>0</v>
      </c>
      <c r="Z51">
        <v>0</v>
      </c>
      <c r="AA51">
        <v>73.34</v>
      </c>
    </row>
    <row r="52" spans="7:27">
      <c r="G52" t="s">
        <v>94</v>
      </c>
      <c r="H52" s="115">
        <v>2.9</v>
      </c>
      <c r="I52" s="88">
        <v>0</v>
      </c>
      <c r="J52" s="88">
        <v>75.27</v>
      </c>
      <c r="K52" s="88">
        <v>0</v>
      </c>
      <c r="L52" s="88">
        <v>0</v>
      </c>
      <c r="M52" s="116">
        <v>5.1100000000000003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83.28</v>
      </c>
      <c r="W52">
        <v>2.9</v>
      </c>
      <c r="X52">
        <v>0</v>
      </c>
      <c r="Y52">
        <v>0</v>
      </c>
      <c r="Z52">
        <v>5.1100000000000003</v>
      </c>
      <c r="AA52">
        <v>75.27</v>
      </c>
    </row>
    <row r="53" spans="7:27">
      <c r="G53" t="s">
        <v>95</v>
      </c>
      <c r="H53" s="115">
        <v>0</v>
      </c>
      <c r="I53" s="88">
        <v>0</v>
      </c>
      <c r="J53" s="88">
        <v>59.83</v>
      </c>
      <c r="K53" s="88">
        <v>0</v>
      </c>
      <c r="L53" s="88">
        <v>0</v>
      </c>
      <c r="M53" s="116">
        <v>3.67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63.5</v>
      </c>
      <c r="W53">
        <v>0</v>
      </c>
      <c r="X53">
        <v>0</v>
      </c>
      <c r="Y53">
        <v>0</v>
      </c>
      <c r="Z53">
        <v>3.67</v>
      </c>
      <c r="AA53">
        <v>59.83</v>
      </c>
    </row>
    <row r="54" spans="7:27">
      <c r="G54" t="s">
        <v>96</v>
      </c>
      <c r="H54" s="115">
        <v>0</v>
      </c>
      <c r="I54" s="88">
        <v>0</v>
      </c>
      <c r="J54" s="88">
        <v>10.62</v>
      </c>
      <c r="K54" s="88">
        <v>0</v>
      </c>
      <c r="L54" s="88">
        <v>0</v>
      </c>
      <c r="M54" s="116">
        <v>6.85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17.47</v>
      </c>
      <c r="W54">
        <v>0</v>
      </c>
      <c r="X54">
        <v>0</v>
      </c>
      <c r="Y54">
        <v>0</v>
      </c>
      <c r="Z54">
        <v>6.85</v>
      </c>
      <c r="AA54">
        <v>10.62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2.5099999999999998</v>
      </c>
      <c r="N55" s="115">
        <v>0</v>
      </c>
      <c r="O55" s="88">
        <v>-10</v>
      </c>
      <c r="P55" s="88">
        <v>0</v>
      </c>
      <c r="Q55" s="88">
        <v>0</v>
      </c>
      <c r="R55" s="88">
        <v>0</v>
      </c>
      <c r="S55" s="116">
        <v>0</v>
      </c>
      <c r="U55" s="115">
        <v>-10</v>
      </c>
      <c r="V55" s="116">
        <v>2.5099999999999998</v>
      </c>
      <c r="W55">
        <v>0</v>
      </c>
      <c r="X55">
        <v>-10</v>
      </c>
      <c r="Y55">
        <v>0</v>
      </c>
      <c r="Z55">
        <v>2.5099999999999998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3.57</v>
      </c>
      <c r="N56" s="115">
        <v>0</v>
      </c>
      <c r="O56" s="88">
        <v>-20</v>
      </c>
      <c r="P56" s="88">
        <v>0</v>
      </c>
      <c r="Q56" s="88">
        <v>0</v>
      </c>
      <c r="R56" s="88">
        <v>0</v>
      </c>
      <c r="S56" s="116">
        <v>0</v>
      </c>
      <c r="U56" s="115">
        <v>-20</v>
      </c>
      <c r="V56" s="116">
        <v>3.57</v>
      </c>
      <c r="W56">
        <v>0</v>
      </c>
      <c r="X56">
        <v>-20</v>
      </c>
      <c r="Y56">
        <v>0</v>
      </c>
      <c r="Z56">
        <v>3.57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4.4400000000000004</v>
      </c>
      <c r="N57" s="115">
        <v>0</v>
      </c>
      <c r="O57" s="88">
        <v>-25</v>
      </c>
      <c r="P57" s="88">
        <v>0</v>
      </c>
      <c r="Q57" s="88">
        <v>0</v>
      </c>
      <c r="R57" s="88">
        <v>0</v>
      </c>
      <c r="S57" s="116">
        <v>0</v>
      </c>
      <c r="U57" s="115">
        <v>-25</v>
      </c>
      <c r="V57" s="116">
        <v>4.4400000000000004</v>
      </c>
      <c r="W57">
        <v>0</v>
      </c>
      <c r="X57">
        <v>-25</v>
      </c>
      <c r="Y57">
        <v>0</v>
      </c>
      <c r="Z57">
        <v>4.4400000000000004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-25</v>
      </c>
      <c r="P58" s="88">
        <v>0</v>
      </c>
      <c r="Q58" s="88">
        <v>0</v>
      </c>
      <c r="R58" s="88">
        <v>0</v>
      </c>
      <c r="S58" s="116">
        <v>0</v>
      </c>
      <c r="U58" s="115">
        <v>-25</v>
      </c>
      <c r="V58" s="116">
        <v>0</v>
      </c>
      <c r="W58">
        <v>0</v>
      </c>
      <c r="X58">
        <v>-25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3.86</v>
      </c>
      <c r="K59" s="88">
        <v>0</v>
      </c>
      <c r="L59" s="88">
        <v>0</v>
      </c>
      <c r="M59" s="116">
        <v>0.87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4.7300000000000004</v>
      </c>
      <c r="W59">
        <v>0</v>
      </c>
      <c r="X59">
        <v>0</v>
      </c>
      <c r="Y59">
        <v>0</v>
      </c>
      <c r="Z59">
        <v>0.87</v>
      </c>
      <c r="AA59">
        <v>3.86</v>
      </c>
    </row>
    <row r="60" spans="7:27">
      <c r="G60" t="s">
        <v>102</v>
      </c>
      <c r="H60" s="115">
        <v>0</v>
      </c>
      <c r="I60" s="88">
        <v>0</v>
      </c>
      <c r="J60" s="88">
        <v>44.39</v>
      </c>
      <c r="K60" s="88">
        <v>0</v>
      </c>
      <c r="L60" s="88">
        <v>0</v>
      </c>
      <c r="M60" s="116">
        <v>2.7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47.09</v>
      </c>
      <c r="W60">
        <v>0</v>
      </c>
      <c r="X60">
        <v>0</v>
      </c>
      <c r="Y60">
        <v>0</v>
      </c>
      <c r="Z60">
        <v>2.7</v>
      </c>
      <c r="AA60">
        <v>44.39</v>
      </c>
    </row>
    <row r="61" spans="7:27">
      <c r="G61" t="s">
        <v>103</v>
      </c>
      <c r="H61" s="115">
        <v>0</v>
      </c>
      <c r="I61" s="88">
        <v>0</v>
      </c>
      <c r="J61" s="88">
        <v>71.41</v>
      </c>
      <c r="K61" s="88">
        <v>0</v>
      </c>
      <c r="L61" s="88">
        <v>0</v>
      </c>
      <c r="M61" s="116">
        <v>5.89</v>
      </c>
      <c r="N61" s="115">
        <v>0</v>
      </c>
      <c r="O61" s="88">
        <v>-1.07</v>
      </c>
      <c r="P61" s="88">
        <v>0</v>
      </c>
      <c r="Q61" s="88">
        <v>0</v>
      </c>
      <c r="R61" s="88">
        <v>0</v>
      </c>
      <c r="S61" s="116">
        <v>0</v>
      </c>
      <c r="U61" s="115">
        <v>-1.07</v>
      </c>
      <c r="V61" s="116">
        <v>77.3</v>
      </c>
      <c r="W61">
        <v>0</v>
      </c>
      <c r="X61">
        <v>-1.07</v>
      </c>
      <c r="Y61">
        <v>0</v>
      </c>
      <c r="Z61">
        <v>5.89</v>
      </c>
      <c r="AA61">
        <v>71.41</v>
      </c>
    </row>
    <row r="62" spans="7:27">
      <c r="G62" t="s">
        <v>104</v>
      </c>
      <c r="H62" s="115">
        <v>0</v>
      </c>
      <c r="I62" s="88">
        <v>0</v>
      </c>
      <c r="J62" s="88">
        <v>95.53</v>
      </c>
      <c r="K62" s="88">
        <v>0</v>
      </c>
      <c r="L62" s="88">
        <v>0</v>
      </c>
      <c r="M62" s="116">
        <v>2.61</v>
      </c>
      <c r="N62" s="115">
        <v>0</v>
      </c>
      <c r="O62" s="88">
        <v>-19</v>
      </c>
      <c r="P62" s="88">
        <v>0</v>
      </c>
      <c r="Q62" s="88">
        <v>0</v>
      </c>
      <c r="R62" s="88">
        <v>0</v>
      </c>
      <c r="S62" s="116">
        <v>0</v>
      </c>
      <c r="U62" s="115">
        <v>-19</v>
      </c>
      <c r="V62" s="116">
        <v>98.14</v>
      </c>
      <c r="W62">
        <v>0</v>
      </c>
      <c r="X62">
        <v>-19</v>
      </c>
      <c r="Y62">
        <v>0</v>
      </c>
      <c r="Z62">
        <v>2.61</v>
      </c>
      <c r="AA62">
        <v>95.53</v>
      </c>
    </row>
    <row r="63" spans="7:27">
      <c r="G63" t="s">
        <v>105</v>
      </c>
      <c r="H63" s="115">
        <v>0</v>
      </c>
      <c r="I63" s="88">
        <v>0</v>
      </c>
      <c r="J63" s="88">
        <v>100.36</v>
      </c>
      <c r="K63" s="88">
        <v>0</v>
      </c>
      <c r="L63" s="88">
        <v>0</v>
      </c>
      <c r="M63" s="116">
        <v>2.9</v>
      </c>
      <c r="N63" s="115">
        <v>0</v>
      </c>
      <c r="O63" s="88">
        <v>-9</v>
      </c>
      <c r="P63" s="88">
        <v>0</v>
      </c>
      <c r="Q63" s="88">
        <v>0</v>
      </c>
      <c r="R63" s="88">
        <v>0</v>
      </c>
      <c r="S63" s="116">
        <v>0</v>
      </c>
      <c r="U63" s="115">
        <v>-9</v>
      </c>
      <c r="V63" s="116">
        <v>103.26</v>
      </c>
      <c r="W63">
        <v>0</v>
      </c>
      <c r="X63">
        <v>-9</v>
      </c>
      <c r="Y63">
        <v>0</v>
      </c>
      <c r="Z63">
        <v>2.9</v>
      </c>
      <c r="AA63">
        <v>100.36</v>
      </c>
    </row>
    <row r="64" spans="7:27">
      <c r="G64" t="s">
        <v>106</v>
      </c>
      <c r="H64" s="115">
        <v>0</v>
      </c>
      <c r="I64" s="88">
        <v>0</v>
      </c>
      <c r="J64" s="88">
        <v>107.11</v>
      </c>
      <c r="K64" s="88">
        <v>0</v>
      </c>
      <c r="L64" s="88">
        <v>0</v>
      </c>
      <c r="M64" s="116">
        <v>2.9</v>
      </c>
      <c r="N64" s="115">
        <v>0</v>
      </c>
      <c r="O64" s="88">
        <v>-4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110.01</v>
      </c>
      <c r="W64">
        <v>0</v>
      </c>
      <c r="X64">
        <v>-4</v>
      </c>
      <c r="Y64">
        <v>0</v>
      </c>
      <c r="Z64">
        <v>2.9</v>
      </c>
      <c r="AA64">
        <v>107.11</v>
      </c>
    </row>
    <row r="65" spans="7:27">
      <c r="G65" t="s">
        <v>107</v>
      </c>
      <c r="H65" s="115">
        <v>0</v>
      </c>
      <c r="I65" s="88">
        <v>0</v>
      </c>
      <c r="J65" s="88">
        <v>117.73</v>
      </c>
      <c r="K65" s="88">
        <v>0</v>
      </c>
      <c r="L65" s="88">
        <v>0</v>
      </c>
      <c r="M65" s="116">
        <v>0.57999999999999996</v>
      </c>
      <c r="N65" s="115">
        <v>0</v>
      </c>
      <c r="O65" s="88">
        <v>-66</v>
      </c>
      <c r="P65" s="88">
        <v>0</v>
      </c>
      <c r="Q65" s="88">
        <v>0</v>
      </c>
      <c r="R65" s="88">
        <v>0</v>
      </c>
      <c r="S65" s="116">
        <v>0</v>
      </c>
      <c r="U65" s="115">
        <v>-66</v>
      </c>
      <c r="V65" s="116">
        <v>118.31</v>
      </c>
      <c r="W65">
        <v>0</v>
      </c>
      <c r="X65">
        <v>-66</v>
      </c>
      <c r="Y65">
        <v>0</v>
      </c>
      <c r="Z65">
        <v>0.57999999999999996</v>
      </c>
      <c r="AA65">
        <v>117.73</v>
      </c>
    </row>
    <row r="66" spans="7:27">
      <c r="G66" t="s">
        <v>108</v>
      </c>
      <c r="H66" s="115">
        <v>0</v>
      </c>
      <c r="I66" s="88">
        <v>0</v>
      </c>
      <c r="J66" s="88">
        <v>127.38</v>
      </c>
      <c r="K66" s="88">
        <v>0</v>
      </c>
      <c r="L66" s="88">
        <v>0</v>
      </c>
      <c r="M66" s="116">
        <v>1.93</v>
      </c>
      <c r="N66" s="115">
        <v>0</v>
      </c>
      <c r="O66" s="88">
        <v>-75</v>
      </c>
      <c r="P66" s="88">
        <v>0</v>
      </c>
      <c r="Q66" s="88">
        <v>0</v>
      </c>
      <c r="R66" s="88">
        <v>0</v>
      </c>
      <c r="S66" s="116">
        <v>0</v>
      </c>
      <c r="U66" s="115">
        <v>-75</v>
      </c>
      <c r="V66" s="116">
        <v>129.31</v>
      </c>
      <c r="W66">
        <v>0</v>
      </c>
      <c r="X66">
        <v>-75</v>
      </c>
      <c r="Y66">
        <v>0</v>
      </c>
      <c r="Z66">
        <v>1.93</v>
      </c>
      <c r="AA66">
        <v>127.38</v>
      </c>
    </row>
    <row r="67" spans="7:27">
      <c r="G67" t="s">
        <v>109</v>
      </c>
      <c r="H67" s="115">
        <v>0</v>
      </c>
      <c r="I67" s="88">
        <v>0</v>
      </c>
      <c r="J67" s="88">
        <v>138.96</v>
      </c>
      <c r="K67" s="88">
        <v>0</v>
      </c>
      <c r="L67" s="88">
        <v>0</v>
      </c>
      <c r="M67" s="116">
        <v>3.38</v>
      </c>
      <c r="N67" s="115">
        <v>0</v>
      </c>
      <c r="O67" s="88">
        <v>-60</v>
      </c>
      <c r="P67" s="88">
        <v>0</v>
      </c>
      <c r="Q67" s="88">
        <v>0</v>
      </c>
      <c r="R67" s="88">
        <v>0</v>
      </c>
      <c r="S67" s="116">
        <v>0</v>
      </c>
      <c r="U67" s="115">
        <v>-60</v>
      </c>
      <c r="V67" s="116">
        <v>142.34</v>
      </c>
      <c r="W67">
        <v>0</v>
      </c>
      <c r="X67">
        <v>-60</v>
      </c>
      <c r="Y67">
        <v>0</v>
      </c>
      <c r="Z67">
        <v>3.38</v>
      </c>
      <c r="AA67">
        <v>138.96</v>
      </c>
    </row>
    <row r="68" spans="7:27">
      <c r="G68" t="s">
        <v>110</v>
      </c>
      <c r="H68" s="115">
        <v>0</v>
      </c>
      <c r="I68" s="88">
        <v>0</v>
      </c>
      <c r="J68" s="88">
        <v>153.43</v>
      </c>
      <c r="K68" s="88">
        <v>0</v>
      </c>
      <c r="L68" s="88">
        <v>0</v>
      </c>
      <c r="M68" s="116">
        <v>8.69</v>
      </c>
      <c r="N68" s="115">
        <v>0</v>
      </c>
      <c r="O68" s="88">
        <v>-55</v>
      </c>
      <c r="P68" s="88">
        <v>0</v>
      </c>
      <c r="Q68" s="88">
        <v>0</v>
      </c>
      <c r="R68" s="88">
        <v>0</v>
      </c>
      <c r="S68" s="116">
        <v>0</v>
      </c>
      <c r="U68" s="115">
        <v>-55</v>
      </c>
      <c r="V68" s="116">
        <v>162.12</v>
      </c>
      <c r="W68">
        <v>0</v>
      </c>
      <c r="X68">
        <v>-55</v>
      </c>
      <c r="Y68">
        <v>0</v>
      </c>
      <c r="Z68">
        <v>8.69</v>
      </c>
      <c r="AA68">
        <v>153.43</v>
      </c>
    </row>
    <row r="69" spans="7:27">
      <c r="G69" t="s">
        <v>111</v>
      </c>
      <c r="H69" s="115">
        <v>16.41</v>
      </c>
      <c r="I69" s="88">
        <v>0</v>
      </c>
      <c r="J69" s="88">
        <v>167.91</v>
      </c>
      <c r="K69" s="88">
        <v>0</v>
      </c>
      <c r="L69" s="88">
        <v>0</v>
      </c>
      <c r="M69" s="116">
        <v>2.12</v>
      </c>
      <c r="N69" s="115">
        <v>0</v>
      </c>
      <c r="O69" s="88">
        <v>-45</v>
      </c>
      <c r="P69" s="88">
        <v>0</v>
      </c>
      <c r="Q69" s="88">
        <v>0</v>
      </c>
      <c r="R69" s="88">
        <v>0</v>
      </c>
      <c r="S69" s="116">
        <v>0</v>
      </c>
      <c r="U69" s="115">
        <v>-45</v>
      </c>
      <c r="V69" s="116">
        <v>186.44</v>
      </c>
      <c r="W69">
        <v>16.41</v>
      </c>
      <c r="X69">
        <v>-45</v>
      </c>
      <c r="Y69">
        <v>0</v>
      </c>
      <c r="Z69">
        <v>2.12</v>
      </c>
      <c r="AA69">
        <v>167.91</v>
      </c>
    </row>
    <row r="70" spans="7:27">
      <c r="G70" t="s">
        <v>112</v>
      </c>
      <c r="H70" s="115">
        <v>36.67</v>
      </c>
      <c r="I70" s="88">
        <v>0</v>
      </c>
      <c r="J70" s="88">
        <v>182.38</v>
      </c>
      <c r="K70" s="88">
        <v>0</v>
      </c>
      <c r="L70" s="88">
        <v>0</v>
      </c>
      <c r="M70" s="116">
        <v>2.2200000000000002</v>
      </c>
      <c r="N70" s="115">
        <v>0</v>
      </c>
      <c r="O70" s="88">
        <v>-35</v>
      </c>
      <c r="P70" s="88">
        <v>0</v>
      </c>
      <c r="Q70" s="88">
        <v>0</v>
      </c>
      <c r="R70" s="88">
        <v>0</v>
      </c>
      <c r="S70" s="116">
        <v>0</v>
      </c>
      <c r="U70" s="115">
        <v>-35</v>
      </c>
      <c r="V70" s="116">
        <v>221.27</v>
      </c>
      <c r="W70">
        <v>36.67</v>
      </c>
      <c r="X70">
        <v>-35</v>
      </c>
      <c r="Y70">
        <v>0</v>
      </c>
      <c r="Z70">
        <v>2.2200000000000002</v>
      </c>
      <c r="AA70">
        <v>182.38</v>
      </c>
    </row>
    <row r="71" spans="7:27">
      <c r="G71" t="s">
        <v>113</v>
      </c>
      <c r="H71" s="115">
        <v>0</v>
      </c>
      <c r="I71" s="88">
        <v>0</v>
      </c>
      <c r="J71" s="88">
        <v>166.95</v>
      </c>
      <c r="K71" s="88">
        <v>0</v>
      </c>
      <c r="L71" s="88">
        <v>0</v>
      </c>
      <c r="M71" s="116">
        <v>5.98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172.93</v>
      </c>
      <c r="W71">
        <v>0</v>
      </c>
      <c r="X71">
        <v>0</v>
      </c>
      <c r="Y71">
        <v>0</v>
      </c>
      <c r="Z71">
        <v>5.98</v>
      </c>
      <c r="AA71">
        <v>166.95</v>
      </c>
    </row>
    <row r="72" spans="7:27">
      <c r="G72" t="s">
        <v>114</v>
      </c>
      <c r="H72" s="115">
        <v>7.72</v>
      </c>
      <c r="I72" s="88">
        <v>0</v>
      </c>
      <c r="J72" s="88">
        <v>216.16</v>
      </c>
      <c r="K72" s="88">
        <v>0</v>
      </c>
      <c r="L72" s="88">
        <v>0</v>
      </c>
      <c r="M72" s="116">
        <v>0.48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224.36</v>
      </c>
      <c r="W72">
        <v>7.72</v>
      </c>
      <c r="X72">
        <v>0</v>
      </c>
      <c r="Y72">
        <v>0</v>
      </c>
      <c r="Z72">
        <v>0.48</v>
      </c>
      <c r="AA72">
        <v>216.16</v>
      </c>
    </row>
    <row r="73" spans="7:27">
      <c r="G73" t="s">
        <v>115</v>
      </c>
      <c r="H73" s="115">
        <v>8.8699999999999992</v>
      </c>
      <c r="I73" s="88">
        <v>0</v>
      </c>
      <c r="J73" s="88">
        <v>213.75</v>
      </c>
      <c r="K73" s="88">
        <v>0</v>
      </c>
      <c r="L73" s="88">
        <v>0</v>
      </c>
      <c r="M73" s="116">
        <v>3.81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226.43</v>
      </c>
      <c r="W73">
        <v>8.8699999999999992</v>
      </c>
      <c r="X73">
        <v>0</v>
      </c>
      <c r="Y73">
        <v>0</v>
      </c>
      <c r="Z73">
        <v>3.81</v>
      </c>
      <c r="AA73">
        <v>213.75</v>
      </c>
    </row>
    <row r="74" spans="7:27">
      <c r="G74" t="s">
        <v>116</v>
      </c>
      <c r="H74" s="115">
        <v>0</v>
      </c>
      <c r="I74" s="88">
        <v>0</v>
      </c>
      <c r="J74" s="88">
        <v>203.94</v>
      </c>
      <c r="K74" s="88">
        <v>0</v>
      </c>
      <c r="L74" s="88">
        <v>0</v>
      </c>
      <c r="M74" s="116">
        <v>2.76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206.7</v>
      </c>
      <c r="W74">
        <v>0</v>
      </c>
      <c r="X74">
        <v>0</v>
      </c>
      <c r="Y74">
        <v>0</v>
      </c>
      <c r="Z74">
        <v>2.76</v>
      </c>
      <c r="AA74">
        <v>203.94</v>
      </c>
    </row>
    <row r="75" spans="7:27">
      <c r="G75" t="s">
        <v>117</v>
      </c>
      <c r="H75" s="115">
        <v>0</v>
      </c>
      <c r="I75" s="88">
        <v>0</v>
      </c>
      <c r="J75" s="88">
        <v>257.3</v>
      </c>
      <c r="K75" s="88">
        <v>0</v>
      </c>
      <c r="L75" s="88">
        <v>0</v>
      </c>
      <c r="M75" s="116">
        <v>9.56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266.86</v>
      </c>
      <c r="W75">
        <v>0</v>
      </c>
      <c r="X75">
        <v>0</v>
      </c>
      <c r="Y75">
        <v>0</v>
      </c>
      <c r="Z75">
        <v>9.56</v>
      </c>
      <c r="AA75">
        <v>257.3</v>
      </c>
    </row>
    <row r="76" spans="7:27">
      <c r="G76" t="s">
        <v>118</v>
      </c>
      <c r="H76" s="115">
        <v>0</v>
      </c>
      <c r="I76" s="88">
        <v>0</v>
      </c>
      <c r="J76" s="88">
        <v>134.16999999999999</v>
      </c>
      <c r="K76" s="88">
        <v>0</v>
      </c>
      <c r="L76" s="88">
        <v>0</v>
      </c>
      <c r="M76" s="116">
        <v>0.87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135.04</v>
      </c>
      <c r="W76">
        <v>0</v>
      </c>
      <c r="X76">
        <v>0</v>
      </c>
      <c r="Y76">
        <v>0</v>
      </c>
      <c r="Z76">
        <v>0.87</v>
      </c>
      <c r="AA76">
        <v>134.16999999999999</v>
      </c>
    </row>
    <row r="77" spans="7:27">
      <c r="G77" t="s">
        <v>119</v>
      </c>
      <c r="H77" s="115">
        <v>0</v>
      </c>
      <c r="I77" s="88">
        <v>0</v>
      </c>
      <c r="J77" s="88">
        <v>88.24</v>
      </c>
      <c r="K77" s="88">
        <v>4.66</v>
      </c>
      <c r="L77" s="88">
        <v>0</v>
      </c>
      <c r="M77" s="116">
        <v>0.59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93.49</v>
      </c>
      <c r="W77">
        <v>0</v>
      </c>
      <c r="X77">
        <v>0</v>
      </c>
      <c r="Y77">
        <v>4.66</v>
      </c>
      <c r="Z77">
        <v>0.59</v>
      </c>
      <c r="AA77">
        <v>88.24</v>
      </c>
    </row>
    <row r="78" spans="7:27">
      <c r="G78" t="s">
        <v>120</v>
      </c>
      <c r="H78" s="115">
        <v>0</v>
      </c>
      <c r="I78" s="88">
        <v>0</v>
      </c>
      <c r="J78" s="88">
        <v>72.790000000000006</v>
      </c>
      <c r="K78" s="88">
        <v>4.0199999999999996</v>
      </c>
      <c r="L78" s="88">
        <v>0</v>
      </c>
      <c r="M78" s="116">
        <v>0.28999999999999998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77.099999999999994</v>
      </c>
      <c r="W78">
        <v>0</v>
      </c>
      <c r="X78">
        <v>0</v>
      </c>
      <c r="Y78">
        <v>4.0199999999999996</v>
      </c>
      <c r="Z78">
        <v>0.28999999999999998</v>
      </c>
      <c r="AA78">
        <v>72.790000000000006</v>
      </c>
    </row>
    <row r="79" spans="7:27">
      <c r="G79" t="s">
        <v>121</v>
      </c>
      <c r="H79" s="115">
        <v>0</v>
      </c>
      <c r="I79" s="88">
        <v>0</v>
      </c>
      <c r="J79" s="88">
        <v>72.75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72.75</v>
      </c>
      <c r="W79">
        <v>0</v>
      </c>
      <c r="X79">
        <v>0</v>
      </c>
      <c r="Y79">
        <v>0</v>
      </c>
      <c r="Z79">
        <v>0</v>
      </c>
      <c r="AA79">
        <v>72.75</v>
      </c>
    </row>
    <row r="80" spans="7:27">
      <c r="G80" t="s">
        <v>122</v>
      </c>
      <c r="H80" s="115">
        <v>0</v>
      </c>
      <c r="I80" s="88">
        <v>0</v>
      </c>
      <c r="J80" s="88">
        <v>67.58</v>
      </c>
      <c r="K80" s="88">
        <v>3.13</v>
      </c>
      <c r="L80" s="88">
        <v>0</v>
      </c>
      <c r="M80" s="116">
        <v>1.21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71.92</v>
      </c>
      <c r="W80">
        <v>0</v>
      </c>
      <c r="X80">
        <v>0</v>
      </c>
      <c r="Y80">
        <v>3.13</v>
      </c>
      <c r="Z80">
        <v>1.21</v>
      </c>
      <c r="AA80">
        <v>67.58</v>
      </c>
    </row>
    <row r="81" spans="7:27">
      <c r="G81" t="s">
        <v>123</v>
      </c>
      <c r="H81" s="115">
        <v>12.66</v>
      </c>
      <c r="I81" s="88">
        <v>0</v>
      </c>
      <c r="J81" s="88">
        <v>67.989999999999995</v>
      </c>
      <c r="K81" s="88">
        <v>3.8</v>
      </c>
      <c r="L81" s="88">
        <v>0</v>
      </c>
      <c r="M81" s="116">
        <v>1.67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86.12</v>
      </c>
      <c r="W81">
        <v>12.66</v>
      </c>
      <c r="X81">
        <v>0</v>
      </c>
      <c r="Y81">
        <v>3.8</v>
      </c>
      <c r="Z81">
        <v>1.67</v>
      </c>
      <c r="AA81">
        <v>67.989999999999995</v>
      </c>
    </row>
    <row r="82" spans="7:27">
      <c r="G82" t="s">
        <v>124</v>
      </c>
      <c r="H82" s="115">
        <v>11.55</v>
      </c>
      <c r="I82" s="88">
        <v>0</v>
      </c>
      <c r="J82" s="88">
        <v>68.13</v>
      </c>
      <c r="K82" s="88">
        <v>2.62</v>
      </c>
      <c r="L82" s="88">
        <v>0</v>
      </c>
      <c r="M82" s="116">
        <v>3.99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86.29</v>
      </c>
      <c r="W82">
        <v>11.55</v>
      </c>
      <c r="X82">
        <v>0</v>
      </c>
      <c r="Y82">
        <v>2.62</v>
      </c>
      <c r="Z82">
        <v>3.99</v>
      </c>
      <c r="AA82">
        <v>68.13</v>
      </c>
    </row>
    <row r="83" spans="7:27">
      <c r="G83" t="s">
        <v>125</v>
      </c>
      <c r="H83" s="115">
        <v>22.77</v>
      </c>
      <c r="I83" s="88">
        <v>0</v>
      </c>
      <c r="J83" s="88">
        <v>84.68</v>
      </c>
      <c r="K83" s="88">
        <v>0</v>
      </c>
      <c r="L83" s="88">
        <v>0</v>
      </c>
      <c r="M83" s="116">
        <v>3.27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110.72</v>
      </c>
      <c r="W83">
        <v>22.77</v>
      </c>
      <c r="X83">
        <v>0</v>
      </c>
      <c r="Y83">
        <v>0</v>
      </c>
      <c r="Z83">
        <v>3.27</v>
      </c>
      <c r="AA83">
        <v>84.68</v>
      </c>
    </row>
    <row r="84" spans="7:27">
      <c r="G84" t="s">
        <v>126</v>
      </c>
      <c r="H84" s="115">
        <v>0</v>
      </c>
      <c r="I84" s="88">
        <v>0</v>
      </c>
      <c r="J84" s="88">
        <v>80.319999999999993</v>
      </c>
      <c r="K84" s="88">
        <v>1.48</v>
      </c>
      <c r="L84" s="88">
        <v>0</v>
      </c>
      <c r="M84" s="116">
        <v>5.15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86.95</v>
      </c>
      <c r="W84">
        <v>0</v>
      </c>
      <c r="X84">
        <v>0</v>
      </c>
      <c r="Y84">
        <v>1.48</v>
      </c>
      <c r="Z84">
        <v>5.15</v>
      </c>
      <c r="AA84">
        <v>80.319999999999993</v>
      </c>
    </row>
    <row r="85" spans="7:27">
      <c r="G85" t="s">
        <v>127</v>
      </c>
      <c r="H85" s="115">
        <v>0</v>
      </c>
      <c r="I85" s="88">
        <v>0</v>
      </c>
      <c r="J85" s="88">
        <v>70.599999999999994</v>
      </c>
      <c r="K85" s="88">
        <v>1.77</v>
      </c>
      <c r="L85" s="88">
        <v>0</v>
      </c>
      <c r="M85" s="116">
        <v>5.69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78.06</v>
      </c>
      <c r="W85">
        <v>0</v>
      </c>
      <c r="X85">
        <v>0</v>
      </c>
      <c r="Y85">
        <v>1.77</v>
      </c>
      <c r="Z85">
        <v>5.69</v>
      </c>
      <c r="AA85">
        <v>70.599999999999994</v>
      </c>
    </row>
    <row r="86" spans="7:27">
      <c r="G86" t="s">
        <v>128</v>
      </c>
      <c r="H86" s="115">
        <v>0</v>
      </c>
      <c r="I86" s="88">
        <v>0</v>
      </c>
      <c r="J86" s="88">
        <v>49.55</v>
      </c>
      <c r="K86" s="88">
        <v>0.84</v>
      </c>
      <c r="L86" s="88">
        <v>0</v>
      </c>
      <c r="M86" s="116">
        <v>1.45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51.84</v>
      </c>
      <c r="W86">
        <v>0</v>
      </c>
      <c r="X86">
        <v>0</v>
      </c>
      <c r="Y86">
        <v>0.84</v>
      </c>
      <c r="Z86">
        <v>1.45</v>
      </c>
      <c r="AA86">
        <v>49.55</v>
      </c>
    </row>
    <row r="87" spans="7:27">
      <c r="G87" t="s">
        <v>129</v>
      </c>
      <c r="H87" s="115">
        <v>0</v>
      </c>
      <c r="I87" s="88">
        <v>0</v>
      </c>
      <c r="J87" s="88">
        <v>27.02</v>
      </c>
      <c r="K87" s="88">
        <v>0</v>
      </c>
      <c r="L87" s="88">
        <v>0</v>
      </c>
      <c r="M87" s="116">
        <v>4.7300000000000004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31.75</v>
      </c>
      <c r="W87">
        <v>0</v>
      </c>
      <c r="X87">
        <v>0</v>
      </c>
      <c r="Y87">
        <v>0</v>
      </c>
      <c r="Z87">
        <v>4.7300000000000004</v>
      </c>
      <c r="AA87">
        <v>27.02</v>
      </c>
    </row>
    <row r="88" spans="7:27">
      <c r="G88" t="s">
        <v>130</v>
      </c>
      <c r="H88" s="115">
        <v>0</v>
      </c>
      <c r="I88" s="88">
        <v>0</v>
      </c>
      <c r="J88" s="88">
        <v>17.37</v>
      </c>
      <c r="K88" s="88">
        <v>1.54</v>
      </c>
      <c r="L88" s="88">
        <v>0</v>
      </c>
      <c r="M88" s="116">
        <v>5.79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24.7</v>
      </c>
      <c r="W88">
        <v>0</v>
      </c>
      <c r="X88">
        <v>0</v>
      </c>
      <c r="Y88">
        <v>1.54</v>
      </c>
      <c r="Z88">
        <v>5.79</v>
      </c>
      <c r="AA88">
        <v>17.37</v>
      </c>
    </row>
    <row r="89" spans="7:27">
      <c r="G89" t="s">
        <v>131</v>
      </c>
      <c r="H89" s="115">
        <v>0</v>
      </c>
      <c r="I89" s="88">
        <v>0</v>
      </c>
      <c r="J89" s="88">
        <v>22.2</v>
      </c>
      <c r="K89" s="88">
        <v>0</v>
      </c>
      <c r="L89" s="88">
        <v>0</v>
      </c>
      <c r="M89" s="116">
        <v>7.91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30.11</v>
      </c>
      <c r="W89">
        <v>0</v>
      </c>
      <c r="X89">
        <v>0</v>
      </c>
      <c r="Y89">
        <v>0</v>
      </c>
      <c r="Z89">
        <v>7.91</v>
      </c>
      <c r="AA89">
        <v>22.2</v>
      </c>
    </row>
    <row r="90" spans="7:27">
      <c r="G90" t="s">
        <v>132</v>
      </c>
      <c r="H90" s="115">
        <v>22.2</v>
      </c>
      <c r="I90" s="88">
        <v>0</v>
      </c>
      <c r="J90" s="88">
        <v>23.15</v>
      </c>
      <c r="K90" s="88">
        <v>0</v>
      </c>
      <c r="L90" s="88">
        <v>0</v>
      </c>
      <c r="M90" s="116">
        <v>2.5099999999999998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47.86</v>
      </c>
      <c r="W90">
        <v>22.2</v>
      </c>
      <c r="X90">
        <v>0</v>
      </c>
      <c r="Y90">
        <v>0</v>
      </c>
      <c r="Z90">
        <v>2.5099999999999998</v>
      </c>
      <c r="AA90">
        <v>23.15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2.8</v>
      </c>
      <c r="N91" s="115">
        <v>0</v>
      </c>
      <c r="O91" s="88">
        <v>-25</v>
      </c>
      <c r="P91" s="88">
        <v>0</v>
      </c>
      <c r="Q91" s="88">
        <v>0</v>
      </c>
      <c r="R91" s="88">
        <v>0</v>
      </c>
      <c r="S91" s="116">
        <v>0</v>
      </c>
      <c r="U91" s="115">
        <v>-25</v>
      </c>
      <c r="V91" s="116">
        <v>2.8</v>
      </c>
      <c r="W91">
        <v>0</v>
      </c>
      <c r="X91">
        <v>-25</v>
      </c>
      <c r="Y91">
        <v>0</v>
      </c>
      <c r="Z91">
        <v>2.8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2.0299999999999998</v>
      </c>
      <c r="N92" s="115">
        <v>0</v>
      </c>
      <c r="O92" s="88">
        <v>-20</v>
      </c>
      <c r="P92" s="88">
        <v>0</v>
      </c>
      <c r="Q92" s="88">
        <v>0</v>
      </c>
      <c r="R92" s="88">
        <v>0</v>
      </c>
      <c r="S92" s="116">
        <v>0</v>
      </c>
      <c r="U92" s="115">
        <v>-20</v>
      </c>
      <c r="V92" s="116">
        <v>2.0299999999999998</v>
      </c>
      <c r="W92">
        <v>0</v>
      </c>
      <c r="X92">
        <v>-20</v>
      </c>
      <c r="Y92">
        <v>0</v>
      </c>
      <c r="Z92">
        <v>2.0299999999999998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31.84</v>
      </c>
      <c r="K93" s="88">
        <v>0.39</v>
      </c>
      <c r="L93" s="88">
        <v>0</v>
      </c>
      <c r="M93" s="116">
        <v>0</v>
      </c>
      <c r="N93" s="115">
        <v>0</v>
      </c>
      <c r="O93" s="88">
        <v>-80</v>
      </c>
      <c r="P93" s="88">
        <v>0</v>
      </c>
      <c r="Q93" s="88">
        <v>0</v>
      </c>
      <c r="R93" s="88">
        <v>0</v>
      </c>
      <c r="S93" s="116">
        <v>0</v>
      </c>
      <c r="U93" s="115">
        <v>-80</v>
      </c>
      <c r="V93" s="116">
        <v>32.229999999999997</v>
      </c>
      <c r="W93">
        <v>0</v>
      </c>
      <c r="X93">
        <v>-80</v>
      </c>
      <c r="Y93">
        <v>0.39</v>
      </c>
      <c r="Z93">
        <v>0</v>
      </c>
      <c r="AA93">
        <v>31.84</v>
      </c>
    </row>
    <row r="94" spans="7:27">
      <c r="G94" t="s">
        <v>136</v>
      </c>
      <c r="H94" s="115">
        <v>0</v>
      </c>
      <c r="I94" s="88">
        <v>0</v>
      </c>
      <c r="J94" s="88">
        <v>42.46</v>
      </c>
      <c r="K94" s="88">
        <v>0</v>
      </c>
      <c r="L94" s="88">
        <v>0</v>
      </c>
      <c r="M94" s="116">
        <v>2.61</v>
      </c>
      <c r="N94" s="115">
        <v>0</v>
      </c>
      <c r="O94" s="88">
        <v>-80</v>
      </c>
      <c r="P94" s="88">
        <v>0</v>
      </c>
      <c r="Q94" s="88">
        <v>0</v>
      </c>
      <c r="R94" s="88">
        <v>0</v>
      </c>
      <c r="S94" s="116">
        <v>0</v>
      </c>
      <c r="U94" s="115">
        <v>-80</v>
      </c>
      <c r="V94" s="116">
        <v>45.07</v>
      </c>
      <c r="W94">
        <v>0</v>
      </c>
      <c r="X94">
        <v>-80</v>
      </c>
      <c r="Y94">
        <v>0</v>
      </c>
      <c r="Z94">
        <v>2.61</v>
      </c>
      <c r="AA94">
        <v>42.46</v>
      </c>
    </row>
    <row r="95" spans="7:27">
      <c r="G95" t="s">
        <v>137</v>
      </c>
      <c r="H95" s="115">
        <v>0</v>
      </c>
      <c r="I95" s="88">
        <v>0</v>
      </c>
      <c r="J95" s="88">
        <v>25.09</v>
      </c>
      <c r="K95" s="88">
        <v>0</v>
      </c>
      <c r="L95" s="88">
        <v>0</v>
      </c>
      <c r="M95" s="116">
        <v>2.9</v>
      </c>
      <c r="N95" s="115">
        <v>0</v>
      </c>
      <c r="O95" s="88">
        <v>-80</v>
      </c>
      <c r="P95" s="88">
        <v>0</v>
      </c>
      <c r="Q95" s="88">
        <v>0</v>
      </c>
      <c r="R95" s="88">
        <v>0</v>
      </c>
      <c r="S95" s="116">
        <v>0</v>
      </c>
      <c r="U95" s="115">
        <v>-80</v>
      </c>
      <c r="V95" s="116">
        <v>27.98</v>
      </c>
      <c r="W95">
        <v>0</v>
      </c>
      <c r="X95">
        <v>-80</v>
      </c>
      <c r="Y95">
        <v>0</v>
      </c>
      <c r="Z95">
        <v>2.9</v>
      </c>
      <c r="AA95">
        <v>25.09</v>
      </c>
    </row>
    <row r="96" spans="7:27">
      <c r="G96" t="s">
        <v>138</v>
      </c>
      <c r="H96" s="115">
        <v>0</v>
      </c>
      <c r="I96" s="88">
        <v>0</v>
      </c>
      <c r="J96" s="88">
        <v>14.47</v>
      </c>
      <c r="K96" s="88">
        <v>0</v>
      </c>
      <c r="L96" s="88">
        <v>0</v>
      </c>
      <c r="M96" s="116">
        <v>0.28999999999999998</v>
      </c>
      <c r="N96" s="115">
        <v>0</v>
      </c>
      <c r="O96" s="88">
        <v>-80</v>
      </c>
      <c r="P96" s="88">
        <v>0</v>
      </c>
      <c r="Q96" s="88">
        <v>0</v>
      </c>
      <c r="R96" s="88">
        <v>0</v>
      </c>
      <c r="S96" s="116">
        <v>0</v>
      </c>
      <c r="U96" s="115">
        <v>-80</v>
      </c>
      <c r="V96" s="116">
        <v>14.76</v>
      </c>
      <c r="W96">
        <v>0</v>
      </c>
      <c r="X96">
        <v>-80</v>
      </c>
      <c r="Y96">
        <v>0</v>
      </c>
      <c r="Z96">
        <v>0.28999999999999998</v>
      </c>
      <c r="AA96">
        <v>14.47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-85</v>
      </c>
      <c r="P97" s="88">
        <v>0</v>
      </c>
      <c r="Q97" s="88">
        <v>0</v>
      </c>
      <c r="R97" s="88">
        <v>0</v>
      </c>
      <c r="S97" s="116">
        <v>0</v>
      </c>
      <c r="U97" s="115">
        <v>-85</v>
      </c>
      <c r="V97" s="116">
        <v>0</v>
      </c>
      <c r="W97">
        <v>0</v>
      </c>
      <c r="X97">
        <v>-85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6.76</v>
      </c>
      <c r="K98" s="88">
        <v>0</v>
      </c>
      <c r="L98" s="88">
        <v>0</v>
      </c>
      <c r="M98" s="116">
        <v>0</v>
      </c>
      <c r="N98" s="115">
        <v>0</v>
      </c>
      <c r="O98" s="88">
        <v>-105</v>
      </c>
      <c r="P98" s="88">
        <v>0</v>
      </c>
      <c r="Q98" s="88">
        <v>0</v>
      </c>
      <c r="R98" s="88">
        <v>0</v>
      </c>
      <c r="S98" s="116">
        <v>0</v>
      </c>
      <c r="U98" s="115">
        <v>-105</v>
      </c>
      <c r="V98" s="116">
        <v>6.76</v>
      </c>
      <c r="W98">
        <v>0</v>
      </c>
      <c r="X98">
        <v>-105</v>
      </c>
      <c r="Y98">
        <v>0</v>
      </c>
      <c r="Z98">
        <v>0</v>
      </c>
      <c r="AA98">
        <v>6.76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3.7609999999999998E-2</v>
      </c>
      <c r="I99" s="111">
        <f t="shared" ref="I99:BQ99" si="1">SUM(I3:I98)/4000</f>
        <v>0</v>
      </c>
      <c r="J99" s="111">
        <f t="shared" si="1"/>
        <v>0.94529500000000011</v>
      </c>
      <c r="K99" s="111">
        <f t="shared" si="1"/>
        <v>6.0625000000000002E-3</v>
      </c>
      <c r="L99" s="111">
        <f t="shared" si="1"/>
        <v>0</v>
      </c>
      <c r="M99" s="111">
        <f t="shared" si="1"/>
        <v>5.9062500000000004E-2</v>
      </c>
      <c r="N99" s="110">
        <f t="shared" si="1"/>
        <v>0</v>
      </c>
      <c r="O99" s="111">
        <f t="shared" si="1"/>
        <v>-2.0611149999999996</v>
      </c>
      <c r="P99" s="111">
        <f t="shared" si="1"/>
        <v>-0.39650000000000002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-2.4576149999999997</v>
      </c>
      <c r="V99" s="112">
        <f t="shared" si="1"/>
        <v>1.0480199999999997</v>
      </c>
      <c r="W99">
        <f t="shared" si="1"/>
        <v>3.7609999999999998E-2</v>
      </c>
      <c r="X99">
        <f t="shared" si="1"/>
        <v>-2.0611149999999996</v>
      </c>
      <c r="Y99">
        <f t="shared" si="1"/>
        <v>6.0625000000000002E-3</v>
      </c>
      <c r="Z99">
        <f t="shared" si="1"/>
        <v>5.9062500000000004E-2</v>
      </c>
      <c r="AA99">
        <f t="shared" si="1"/>
        <v>0.54879500000000003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5</v>
      </c>
      <c r="W1" t="s">
        <v>515</v>
      </c>
      <c r="X1" t="s">
        <v>516</v>
      </c>
      <c r="Y1" t="s">
        <v>516</v>
      </c>
      <c r="Z1" t="s">
        <v>516</v>
      </c>
      <c r="AA1" t="s">
        <v>517</v>
      </c>
      <c r="AB1" t="s">
        <v>518</v>
      </c>
      <c r="AC1" t="s">
        <v>519</v>
      </c>
      <c r="AD1" t="s">
        <v>519</v>
      </c>
      <c r="AE1" t="s">
        <v>520</v>
      </c>
      <c r="AF1" t="s">
        <v>520</v>
      </c>
      <c r="AG1" t="s">
        <v>520</v>
      </c>
      <c r="AH1" t="s">
        <v>520</v>
      </c>
      <c r="AI1" t="s">
        <v>521</v>
      </c>
      <c r="AJ1" t="s">
        <v>522</v>
      </c>
      <c r="AK1" t="s">
        <v>523</v>
      </c>
      <c r="AL1" t="s">
        <v>524</v>
      </c>
      <c r="AM1" t="s">
        <v>524</v>
      </c>
      <c r="AN1" t="s">
        <v>525</v>
      </c>
      <c r="AO1" t="s">
        <v>525</v>
      </c>
      <c r="AP1" t="s">
        <v>525</v>
      </c>
      <c r="AQ1" t="s">
        <v>526</v>
      </c>
      <c r="AR1" t="s">
        <v>527</v>
      </c>
      <c r="AS1" t="s">
        <v>528</v>
      </c>
      <c r="AT1" t="s">
        <v>528</v>
      </c>
      <c r="AU1" t="s">
        <v>529</v>
      </c>
      <c r="AV1" t="s">
        <v>530</v>
      </c>
      <c r="AW1" t="s">
        <v>530</v>
      </c>
      <c r="AX1" t="s">
        <v>530</v>
      </c>
      <c r="AY1" t="s">
        <v>530</v>
      </c>
      <c r="AZ1" t="s">
        <v>530</v>
      </c>
      <c r="BA1" t="s">
        <v>530</v>
      </c>
      <c r="BB1" t="s">
        <v>530</v>
      </c>
      <c r="BC1" t="s">
        <v>530</v>
      </c>
      <c r="BD1" t="s">
        <v>530</v>
      </c>
      <c r="BE1" t="s">
        <v>531</v>
      </c>
      <c r="BF1" t="s">
        <v>531</v>
      </c>
      <c r="BG1" t="s">
        <v>531</v>
      </c>
      <c r="BH1" t="s">
        <v>531</v>
      </c>
      <c r="BI1" t="s">
        <v>531</v>
      </c>
      <c r="BJ1" t="s">
        <v>531</v>
      </c>
      <c r="BK1" t="s">
        <v>531</v>
      </c>
      <c r="BL1" t="s">
        <v>531</v>
      </c>
      <c r="BM1" t="s">
        <v>531</v>
      </c>
      <c r="BN1" t="s">
        <v>531</v>
      </c>
      <c r="BO1" t="s">
        <v>531</v>
      </c>
      <c r="BP1" t="s">
        <v>531</v>
      </c>
      <c r="BQ1" t="s">
        <v>532</v>
      </c>
      <c r="BR1" t="s">
        <v>533</v>
      </c>
      <c r="BS1" t="s">
        <v>150</v>
      </c>
      <c r="BT1" t="s">
        <v>150</v>
      </c>
      <c r="BU1" t="s">
        <v>536</v>
      </c>
      <c r="BV1" t="s">
        <v>538</v>
      </c>
      <c r="BW1" t="s">
        <v>538</v>
      </c>
    </row>
    <row r="2" spans="1:7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44831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150</v>
      </c>
      <c r="AE2" t="s">
        <v>149</v>
      </c>
      <c r="AF2" t="s">
        <v>149</v>
      </c>
      <c r="AG2" t="s">
        <v>150</v>
      </c>
      <c r="AH2" t="s">
        <v>150</v>
      </c>
      <c r="AI2" t="s">
        <v>152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150</v>
      </c>
      <c r="AP2" t="s">
        <v>150</v>
      </c>
      <c r="AQ2" t="s">
        <v>405</v>
      </c>
      <c r="AR2" t="s">
        <v>149</v>
      </c>
      <c r="AS2" t="s">
        <v>149</v>
      </c>
      <c r="AT2" t="s">
        <v>152</v>
      </c>
      <c r="AU2" t="s">
        <v>149</v>
      </c>
      <c r="AV2" t="s">
        <v>240</v>
      </c>
      <c r="AW2" t="s">
        <v>283</v>
      </c>
      <c r="AX2" t="s">
        <v>281</v>
      </c>
      <c r="AY2" t="s">
        <v>282</v>
      </c>
      <c r="AZ2" t="s">
        <v>232</v>
      </c>
      <c r="BA2" t="s">
        <v>268</v>
      </c>
      <c r="BB2" t="s">
        <v>270</v>
      </c>
      <c r="BC2" t="s">
        <v>237</v>
      </c>
      <c r="BD2" t="s">
        <v>269</v>
      </c>
      <c r="BE2" t="s">
        <v>241</v>
      </c>
      <c r="BF2" t="s">
        <v>244</v>
      </c>
      <c r="BG2" t="s">
        <v>361</v>
      </c>
      <c r="BH2" t="s">
        <v>233</v>
      </c>
      <c r="BI2" t="s">
        <v>264</v>
      </c>
      <c r="BJ2" t="s">
        <v>400</v>
      </c>
      <c r="BK2" t="s">
        <v>447</v>
      </c>
      <c r="BL2" t="s">
        <v>256</v>
      </c>
      <c r="BM2" t="s">
        <v>391</v>
      </c>
      <c r="BN2" t="s">
        <v>258</v>
      </c>
      <c r="BO2" t="s">
        <v>449</v>
      </c>
      <c r="BP2" t="s">
        <v>261</v>
      </c>
      <c r="BQ2" t="s">
        <v>149</v>
      </c>
      <c r="BR2" t="s">
        <v>149</v>
      </c>
      <c r="BS2" t="s">
        <v>534</v>
      </c>
      <c r="BT2" t="s">
        <v>535</v>
      </c>
      <c r="BU2" t="s">
        <v>537</v>
      </c>
      <c r="BV2" t="s">
        <v>149</v>
      </c>
      <c r="BW2" t="s">
        <v>150</v>
      </c>
    </row>
    <row r="3" spans="1:7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483.14</v>
      </c>
      <c r="I3" s="95">
        <v>257.08999999999997</v>
      </c>
      <c r="J3" s="95">
        <v>13.96</v>
      </c>
      <c r="K3" s="95">
        <v>0.96</v>
      </c>
      <c r="L3" s="95">
        <v>3.38</v>
      </c>
      <c r="M3" s="114">
        <v>0</v>
      </c>
      <c r="N3" s="113">
        <v>0</v>
      </c>
      <c r="O3" s="95">
        <v>74</v>
      </c>
      <c r="P3" s="95">
        <v>0</v>
      </c>
      <c r="Q3" s="95">
        <v>0</v>
      </c>
      <c r="R3" s="95">
        <v>0</v>
      </c>
      <c r="S3" s="114">
        <v>0</v>
      </c>
      <c r="T3" t="s">
        <v>539</v>
      </c>
      <c r="W3">
        <v>13.38</v>
      </c>
      <c r="X3">
        <v>7.72</v>
      </c>
      <c r="Y3">
        <v>6.04</v>
      </c>
      <c r="Z3">
        <v>26.57</v>
      </c>
      <c r="AA3">
        <v>0.96</v>
      </c>
      <c r="AB3">
        <v>42.86</v>
      </c>
      <c r="AC3">
        <v>28.95</v>
      </c>
      <c r="AD3">
        <v>9.65</v>
      </c>
      <c r="AE3">
        <v>83.38</v>
      </c>
      <c r="AF3">
        <v>110.73</v>
      </c>
      <c r="AG3">
        <v>30.88</v>
      </c>
      <c r="AH3">
        <v>41.01</v>
      </c>
      <c r="AI3">
        <v>0</v>
      </c>
      <c r="AJ3">
        <v>38.119999999999997</v>
      </c>
      <c r="AK3">
        <v>60.8</v>
      </c>
      <c r="AL3">
        <v>14.48</v>
      </c>
      <c r="AM3">
        <v>14.48</v>
      </c>
      <c r="AN3">
        <v>49.44</v>
      </c>
      <c r="AO3">
        <v>22.17</v>
      </c>
      <c r="AP3">
        <v>21.78</v>
      </c>
      <c r="AQ3">
        <v>3.38</v>
      </c>
      <c r="AR3">
        <v>0</v>
      </c>
      <c r="AS3">
        <v>0</v>
      </c>
      <c r="AT3">
        <v>0</v>
      </c>
      <c r="AU3">
        <v>115.8</v>
      </c>
      <c r="AV3">
        <v>0.73</v>
      </c>
      <c r="AW3">
        <v>0.38</v>
      </c>
      <c r="AX3">
        <v>0.47</v>
      </c>
      <c r="AY3">
        <v>0.88</v>
      </c>
      <c r="AZ3">
        <v>0.88</v>
      </c>
      <c r="BA3">
        <v>0.96</v>
      </c>
      <c r="BB3">
        <v>0.82</v>
      </c>
      <c r="BC3">
        <v>0.57999999999999996</v>
      </c>
      <c r="BD3">
        <v>0.57999999999999996</v>
      </c>
      <c r="BE3">
        <v>1.35</v>
      </c>
      <c r="BF3">
        <v>0.39</v>
      </c>
      <c r="BG3">
        <v>0.96</v>
      </c>
      <c r="BH3">
        <v>0.39</v>
      </c>
      <c r="BI3">
        <v>0.39</v>
      </c>
      <c r="BJ3">
        <v>0.39</v>
      </c>
      <c r="BK3">
        <v>0.77</v>
      </c>
      <c r="BL3">
        <v>0.48</v>
      </c>
      <c r="BM3">
        <v>2.9</v>
      </c>
      <c r="BN3">
        <v>0.68</v>
      </c>
      <c r="BO3">
        <v>0.57999999999999996</v>
      </c>
      <c r="BP3">
        <v>0.39</v>
      </c>
      <c r="BQ3">
        <v>0</v>
      </c>
      <c r="BR3">
        <v>0</v>
      </c>
      <c r="BS3">
        <v>4</v>
      </c>
      <c r="BT3">
        <v>70</v>
      </c>
      <c r="BU3">
        <v>4</v>
      </c>
      <c r="BV3">
        <v>0</v>
      </c>
      <c r="BW3">
        <v>0</v>
      </c>
    </row>
    <row r="4" spans="1:75">
      <c r="A4" t="s">
        <v>240</v>
      </c>
      <c r="B4" t="s">
        <v>232</v>
      </c>
      <c r="C4" t="s">
        <v>234</v>
      </c>
      <c r="G4" t="s">
        <v>46</v>
      </c>
      <c r="H4" s="115">
        <v>483.14</v>
      </c>
      <c r="I4" s="88">
        <v>257.08999999999997</v>
      </c>
      <c r="J4" s="88">
        <v>13.96</v>
      </c>
      <c r="K4" s="88">
        <v>0.96</v>
      </c>
      <c r="L4" s="88">
        <v>3.38</v>
      </c>
      <c r="M4" s="116">
        <v>0</v>
      </c>
      <c r="N4" s="115">
        <v>0</v>
      </c>
      <c r="O4" s="88">
        <v>74</v>
      </c>
      <c r="P4" s="88">
        <v>0</v>
      </c>
      <c r="Q4" s="88">
        <v>0</v>
      </c>
      <c r="R4" s="88">
        <v>0</v>
      </c>
      <c r="S4" s="116">
        <v>0</v>
      </c>
      <c r="T4" t="s">
        <v>539</v>
      </c>
      <c r="W4">
        <v>13.38</v>
      </c>
      <c r="X4">
        <v>7.72</v>
      </c>
      <c r="Y4">
        <v>6.04</v>
      </c>
      <c r="Z4">
        <v>26.57</v>
      </c>
      <c r="AA4">
        <v>0.96</v>
      </c>
      <c r="AB4">
        <v>42.86</v>
      </c>
      <c r="AC4">
        <v>28.95</v>
      </c>
      <c r="AD4">
        <v>9.65</v>
      </c>
      <c r="AE4">
        <v>83.38</v>
      </c>
      <c r="AF4">
        <v>110.73</v>
      </c>
      <c r="AG4">
        <v>30.88</v>
      </c>
      <c r="AH4">
        <v>41.01</v>
      </c>
      <c r="AI4">
        <v>0</v>
      </c>
      <c r="AJ4">
        <v>38.119999999999997</v>
      </c>
      <c r="AK4">
        <v>60.8</v>
      </c>
      <c r="AL4">
        <v>14.48</v>
      </c>
      <c r="AM4">
        <v>14.48</v>
      </c>
      <c r="AN4">
        <v>49.44</v>
      </c>
      <c r="AO4">
        <v>22.17</v>
      </c>
      <c r="AP4">
        <v>21.78</v>
      </c>
      <c r="AQ4">
        <v>3.38</v>
      </c>
      <c r="AR4">
        <v>0</v>
      </c>
      <c r="AS4">
        <v>0</v>
      </c>
      <c r="AT4">
        <v>0</v>
      </c>
      <c r="AU4">
        <v>115.8</v>
      </c>
      <c r="AV4">
        <v>0.73</v>
      </c>
      <c r="AW4">
        <v>0.38</v>
      </c>
      <c r="AX4">
        <v>0.47</v>
      </c>
      <c r="AY4">
        <v>0.88</v>
      </c>
      <c r="AZ4">
        <v>0.88</v>
      </c>
      <c r="BA4">
        <v>0.96</v>
      </c>
      <c r="BB4">
        <v>0.82</v>
      </c>
      <c r="BC4">
        <v>0.57999999999999996</v>
      </c>
      <c r="BD4">
        <v>0.57999999999999996</v>
      </c>
      <c r="BE4">
        <v>1.35</v>
      </c>
      <c r="BF4">
        <v>0.39</v>
      </c>
      <c r="BG4">
        <v>0.96</v>
      </c>
      <c r="BH4">
        <v>0.39</v>
      </c>
      <c r="BI4">
        <v>0.39</v>
      </c>
      <c r="BJ4">
        <v>0.39</v>
      </c>
      <c r="BK4">
        <v>0.77</v>
      </c>
      <c r="BL4">
        <v>0.48</v>
      </c>
      <c r="BM4">
        <v>2.9</v>
      </c>
      <c r="BN4">
        <v>0.68</v>
      </c>
      <c r="BO4">
        <v>0.57999999999999996</v>
      </c>
      <c r="BP4">
        <v>0.39</v>
      </c>
      <c r="BQ4">
        <v>0</v>
      </c>
      <c r="BR4">
        <v>0</v>
      </c>
      <c r="BS4">
        <v>4</v>
      </c>
      <c r="BT4">
        <v>70</v>
      </c>
      <c r="BU4">
        <v>4</v>
      </c>
      <c r="BV4">
        <v>0</v>
      </c>
      <c r="BW4">
        <v>0</v>
      </c>
    </row>
    <row r="5" spans="1:75">
      <c r="A5" t="s">
        <v>241</v>
      </c>
      <c r="B5" t="s">
        <v>233</v>
      </c>
      <c r="C5" t="s">
        <v>235</v>
      </c>
      <c r="G5" t="s">
        <v>47</v>
      </c>
      <c r="H5" s="115">
        <v>483.14</v>
      </c>
      <c r="I5" s="88">
        <v>257.08999999999997</v>
      </c>
      <c r="J5" s="88">
        <v>13.96</v>
      </c>
      <c r="K5" s="88">
        <v>0.96</v>
      </c>
      <c r="L5" s="88">
        <v>3.38</v>
      </c>
      <c r="M5" s="116">
        <v>0</v>
      </c>
      <c r="N5" s="115">
        <v>0</v>
      </c>
      <c r="O5" s="88">
        <v>74</v>
      </c>
      <c r="P5" s="88">
        <v>0</v>
      </c>
      <c r="Q5" s="88">
        <v>0</v>
      </c>
      <c r="R5" s="88">
        <v>0</v>
      </c>
      <c r="S5" s="116">
        <v>0</v>
      </c>
      <c r="W5">
        <v>13.38</v>
      </c>
      <c r="X5">
        <v>7.72</v>
      </c>
      <c r="Y5">
        <v>6.04</v>
      </c>
      <c r="Z5">
        <v>26.57</v>
      </c>
      <c r="AA5">
        <v>0.96</v>
      </c>
      <c r="AB5">
        <v>42.86</v>
      </c>
      <c r="AC5">
        <v>28.95</v>
      </c>
      <c r="AD5">
        <v>9.65</v>
      </c>
      <c r="AE5">
        <v>83.38</v>
      </c>
      <c r="AF5">
        <v>110.73</v>
      </c>
      <c r="AG5">
        <v>30.88</v>
      </c>
      <c r="AH5">
        <v>41.01</v>
      </c>
      <c r="AI5">
        <v>0</v>
      </c>
      <c r="AJ5">
        <v>38.119999999999997</v>
      </c>
      <c r="AK5">
        <v>60.8</v>
      </c>
      <c r="AL5">
        <v>14.48</v>
      </c>
      <c r="AM5">
        <v>14.48</v>
      </c>
      <c r="AN5">
        <v>49.44</v>
      </c>
      <c r="AO5">
        <v>22.17</v>
      </c>
      <c r="AP5">
        <v>21.78</v>
      </c>
      <c r="AQ5">
        <v>3.38</v>
      </c>
      <c r="AR5">
        <v>0</v>
      </c>
      <c r="AS5">
        <v>0</v>
      </c>
      <c r="AT5">
        <v>0</v>
      </c>
      <c r="AU5">
        <v>115.8</v>
      </c>
      <c r="AV5">
        <v>0.73</v>
      </c>
      <c r="AW5">
        <v>0.38</v>
      </c>
      <c r="AX5">
        <v>0.47</v>
      </c>
      <c r="AY5">
        <v>0.88</v>
      </c>
      <c r="AZ5">
        <v>0.88</v>
      </c>
      <c r="BA5">
        <v>0.96</v>
      </c>
      <c r="BB5">
        <v>0.82</v>
      </c>
      <c r="BC5">
        <v>0.57999999999999996</v>
      </c>
      <c r="BD5">
        <v>0.57999999999999996</v>
      </c>
      <c r="BE5">
        <v>1.35</v>
      </c>
      <c r="BF5">
        <v>0.39</v>
      </c>
      <c r="BG5">
        <v>0.96</v>
      </c>
      <c r="BH5">
        <v>0.39</v>
      </c>
      <c r="BI5">
        <v>0.39</v>
      </c>
      <c r="BJ5">
        <v>0.39</v>
      </c>
      <c r="BK5">
        <v>0.77</v>
      </c>
      <c r="BL5">
        <v>0.48</v>
      </c>
      <c r="BM5">
        <v>2.9</v>
      </c>
      <c r="BN5">
        <v>0.68</v>
      </c>
      <c r="BO5">
        <v>0.57999999999999996</v>
      </c>
      <c r="BP5">
        <v>0.39</v>
      </c>
      <c r="BQ5">
        <v>0</v>
      </c>
      <c r="BR5">
        <v>0</v>
      </c>
      <c r="BS5">
        <v>4</v>
      </c>
      <c r="BT5">
        <v>70</v>
      </c>
      <c r="BU5">
        <v>4</v>
      </c>
      <c r="BV5">
        <v>0</v>
      </c>
      <c r="BW5">
        <v>0</v>
      </c>
    </row>
    <row r="6" spans="1:75">
      <c r="A6" t="s">
        <v>242</v>
      </c>
      <c r="B6" t="s">
        <v>264</v>
      </c>
      <c r="C6" t="s">
        <v>236</v>
      </c>
      <c r="G6" t="s">
        <v>48</v>
      </c>
      <c r="H6" s="115">
        <v>483.14</v>
      </c>
      <c r="I6" s="88">
        <v>257.08999999999997</v>
      </c>
      <c r="J6" s="88">
        <v>13.96</v>
      </c>
      <c r="K6" s="88">
        <v>0.96</v>
      </c>
      <c r="L6" s="88">
        <v>3.38</v>
      </c>
      <c r="M6" s="116">
        <v>0</v>
      </c>
      <c r="N6" s="115">
        <v>0</v>
      </c>
      <c r="O6" s="88">
        <v>74</v>
      </c>
      <c r="P6" s="88">
        <v>0</v>
      </c>
      <c r="Q6" s="88">
        <v>0</v>
      </c>
      <c r="R6" s="88">
        <v>0</v>
      </c>
      <c r="S6" s="116">
        <v>0</v>
      </c>
      <c r="W6">
        <v>13.38</v>
      </c>
      <c r="X6">
        <v>7.72</v>
      </c>
      <c r="Y6">
        <v>6.04</v>
      </c>
      <c r="Z6">
        <v>26.57</v>
      </c>
      <c r="AA6">
        <v>0.96</v>
      </c>
      <c r="AB6">
        <v>42.86</v>
      </c>
      <c r="AC6">
        <v>28.95</v>
      </c>
      <c r="AD6">
        <v>9.65</v>
      </c>
      <c r="AE6">
        <v>83.38</v>
      </c>
      <c r="AF6">
        <v>110.73</v>
      </c>
      <c r="AG6">
        <v>30.88</v>
      </c>
      <c r="AH6">
        <v>41.01</v>
      </c>
      <c r="AI6">
        <v>0</v>
      </c>
      <c r="AJ6">
        <v>38.119999999999997</v>
      </c>
      <c r="AK6">
        <v>60.8</v>
      </c>
      <c r="AL6">
        <v>14.48</v>
      </c>
      <c r="AM6">
        <v>14.48</v>
      </c>
      <c r="AN6">
        <v>49.44</v>
      </c>
      <c r="AO6">
        <v>22.17</v>
      </c>
      <c r="AP6">
        <v>21.78</v>
      </c>
      <c r="AQ6">
        <v>3.38</v>
      </c>
      <c r="AR6">
        <v>0</v>
      </c>
      <c r="AS6">
        <v>0</v>
      </c>
      <c r="AT6">
        <v>0</v>
      </c>
      <c r="AU6">
        <v>115.8</v>
      </c>
      <c r="AV6">
        <v>0.73</v>
      </c>
      <c r="AW6">
        <v>0.38</v>
      </c>
      <c r="AX6">
        <v>0.47</v>
      </c>
      <c r="AY6">
        <v>0.88</v>
      </c>
      <c r="AZ6">
        <v>0.88</v>
      </c>
      <c r="BA6">
        <v>0.96</v>
      </c>
      <c r="BB6">
        <v>0.82</v>
      </c>
      <c r="BC6">
        <v>0.57999999999999996</v>
      </c>
      <c r="BD6">
        <v>0.57999999999999996</v>
      </c>
      <c r="BE6">
        <v>1.35</v>
      </c>
      <c r="BF6">
        <v>0.39</v>
      </c>
      <c r="BG6">
        <v>0.96</v>
      </c>
      <c r="BH6">
        <v>0.39</v>
      </c>
      <c r="BI6">
        <v>0.39</v>
      </c>
      <c r="BJ6">
        <v>0.39</v>
      </c>
      <c r="BK6">
        <v>0.77</v>
      </c>
      <c r="BL6">
        <v>0.48</v>
      </c>
      <c r="BM6">
        <v>2.9</v>
      </c>
      <c r="BN6">
        <v>0.68</v>
      </c>
      <c r="BO6">
        <v>0.57999999999999996</v>
      </c>
      <c r="BP6">
        <v>0.39</v>
      </c>
      <c r="BQ6">
        <v>0</v>
      </c>
      <c r="BR6">
        <v>0</v>
      </c>
      <c r="BS6">
        <v>4</v>
      </c>
      <c r="BT6">
        <v>70</v>
      </c>
      <c r="BU6">
        <v>4</v>
      </c>
      <c r="BV6">
        <v>0</v>
      </c>
      <c r="BW6">
        <v>0</v>
      </c>
    </row>
    <row r="7" spans="1:75">
      <c r="A7" t="s">
        <v>243</v>
      </c>
      <c r="B7" t="s">
        <v>299</v>
      </c>
      <c r="C7" t="s">
        <v>265</v>
      </c>
      <c r="G7" t="s">
        <v>49</v>
      </c>
      <c r="H7" s="115">
        <v>483.09999999999991</v>
      </c>
      <c r="I7" s="88">
        <v>257.08999999999997</v>
      </c>
      <c r="J7" s="88">
        <v>13.99</v>
      </c>
      <c r="K7" s="88">
        <v>0.96</v>
      </c>
      <c r="L7" s="88">
        <v>3.38</v>
      </c>
      <c r="M7" s="116">
        <v>0</v>
      </c>
      <c r="N7" s="115">
        <v>0</v>
      </c>
      <c r="O7" s="88">
        <v>74</v>
      </c>
      <c r="P7" s="88">
        <v>0</v>
      </c>
      <c r="Q7" s="88">
        <v>0</v>
      </c>
      <c r="R7" s="88">
        <v>0</v>
      </c>
      <c r="S7" s="116">
        <v>0</v>
      </c>
      <c r="W7">
        <v>13.38</v>
      </c>
      <c r="X7">
        <v>7.72</v>
      </c>
      <c r="Y7">
        <v>6.04</v>
      </c>
      <c r="Z7">
        <v>26.57</v>
      </c>
      <c r="AA7">
        <v>0.96</v>
      </c>
      <c r="AB7">
        <v>42.86</v>
      </c>
      <c r="AC7">
        <v>28.95</v>
      </c>
      <c r="AD7">
        <v>9.65</v>
      </c>
      <c r="AE7">
        <v>83.38</v>
      </c>
      <c r="AF7">
        <v>110.73</v>
      </c>
      <c r="AG7">
        <v>30.88</v>
      </c>
      <c r="AH7">
        <v>41.01</v>
      </c>
      <c r="AI7">
        <v>0</v>
      </c>
      <c r="AJ7">
        <v>38.119999999999997</v>
      </c>
      <c r="AK7">
        <v>60.8</v>
      </c>
      <c r="AL7">
        <v>14.48</v>
      </c>
      <c r="AM7">
        <v>14.48</v>
      </c>
      <c r="AN7">
        <v>49.44</v>
      </c>
      <c r="AO7">
        <v>22.17</v>
      </c>
      <c r="AP7">
        <v>21.78</v>
      </c>
      <c r="AQ7">
        <v>3.38</v>
      </c>
      <c r="AR7">
        <v>0</v>
      </c>
      <c r="AS7">
        <v>0</v>
      </c>
      <c r="AT7">
        <v>0</v>
      </c>
      <c r="AU7">
        <v>115.8</v>
      </c>
      <c r="AV7">
        <v>0.77</v>
      </c>
      <c r="AW7">
        <v>0.4</v>
      </c>
      <c r="AX7">
        <v>0.51</v>
      </c>
      <c r="AY7">
        <v>0.93</v>
      </c>
      <c r="AZ7">
        <v>0.88</v>
      </c>
      <c r="BA7">
        <v>1.01</v>
      </c>
      <c r="BB7">
        <v>0.82</v>
      </c>
      <c r="BC7">
        <v>0.61</v>
      </c>
      <c r="BD7">
        <v>0.34</v>
      </c>
      <c r="BE7">
        <v>1.35</v>
      </c>
      <c r="BF7">
        <v>0.39</v>
      </c>
      <c r="BG7">
        <v>0.96</v>
      </c>
      <c r="BH7">
        <v>0.39</v>
      </c>
      <c r="BI7">
        <v>0.39</v>
      </c>
      <c r="BJ7">
        <v>0.39</v>
      </c>
      <c r="BK7">
        <v>0.77</v>
      </c>
      <c r="BL7">
        <v>0.48</v>
      </c>
      <c r="BM7">
        <v>2.9</v>
      </c>
      <c r="BN7">
        <v>0.68</v>
      </c>
      <c r="BO7">
        <v>0.57999999999999996</v>
      </c>
      <c r="BP7">
        <v>0.39</v>
      </c>
      <c r="BQ7">
        <v>0</v>
      </c>
      <c r="BR7">
        <v>0</v>
      </c>
      <c r="BS7">
        <v>4</v>
      </c>
      <c r="BT7">
        <v>70</v>
      </c>
      <c r="BU7">
        <v>4</v>
      </c>
      <c r="BV7">
        <v>0</v>
      </c>
      <c r="BW7">
        <v>0</v>
      </c>
    </row>
    <row r="8" spans="1:75">
      <c r="A8" t="s">
        <v>244</v>
      </c>
      <c r="B8" t="s">
        <v>341</v>
      </c>
      <c r="C8" t="s">
        <v>237</v>
      </c>
      <c r="G8" t="s">
        <v>50</v>
      </c>
      <c r="H8" s="115">
        <v>483.09999999999991</v>
      </c>
      <c r="I8" s="88">
        <v>257.08999999999997</v>
      </c>
      <c r="J8" s="88">
        <v>13.99</v>
      </c>
      <c r="K8" s="88">
        <v>0.96</v>
      </c>
      <c r="L8" s="88">
        <v>3.38</v>
      </c>
      <c r="M8" s="116">
        <v>0</v>
      </c>
      <c r="N8" s="115">
        <v>0</v>
      </c>
      <c r="O8" s="88">
        <v>74</v>
      </c>
      <c r="P8" s="88">
        <v>0</v>
      </c>
      <c r="Q8" s="88">
        <v>0</v>
      </c>
      <c r="R8" s="88">
        <v>0</v>
      </c>
      <c r="S8" s="116">
        <v>0</v>
      </c>
      <c r="W8">
        <v>13.38</v>
      </c>
      <c r="X8">
        <v>7.72</v>
      </c>
      <c r="Y8">
        <v>6.04</v>
      </c>
      <c r="Z8">
        <v>26.57</v>
      </c>
      <c r="AA8">
        <v>0.96</v>
      </c>
      <c r="AB8">
        <v>42.86</v>
      </c>
      <c r="AC8">
        <v>28.95</v>
      </c>
      <c r="AD8">
        <v>9.65</v>
      </c>
      <c r="AE8">
        <v>83.38</v>
      </c>
      <c r="AF8">
        <v>110.73</v>
      </c>
      <c r="AG8">
        <v>30.88</v>
      </c>
      <c r="AH8">
        <v>41.01</v>
      </c>
      <c r="AI8">
        <v>0</v>
      </c>
      <c r="AJ8">
        <v>38.119999999999997</v>
      </c>
      <c r="AK8">
        <v>60.8</v>
      </c>
      <c r="AL8">
        <v>14.48</v>
      </c>
      <c r="AM8">
        <v>14.48</v>
      </c>
      <c r="AN8">
        <v>49.44</v>
      </c>
      <c r="AO8">
        <v>22.17</v>
      </c>
      <c r="AP8">
        <v>21.78</v>
      </c>
      <c r="AQ8">
        <v>3.38</v>
      </c>
      <c r="AR8">
        <v>0</v>
      </c>
      <c r="AS8">
        <v>0</v>
      </c>
      <c r="AT8">
        <v>0</v>
      </c>
      <c r="AU8">
        <v>115.8</v>
      </c>
      <c r="AV8">
        <v>0.77</v>
      </c>
      <c r="AW8">
        <v>0.4</v>
      </c>
      <c r="AX8">
        <v>0.51</v>
      </c>
      <c r="AY8">
        <v>0.93</v>
      </c>
      <c r="AZ8">
        <v>0.88</v>
      </c>
      <c r="BA8">
        <v>1.01</v>
      </c>
      <c r="BB8">
        <v>0.82</v>
      </c>
      <c r="BC8">
        <v>0.61</v>
      </c>
      <c r="BD8">
        <v>0.34</v>
      </c>
      <c r="BE8">
        <v>1.35</v>
      </c>
      <c r="BF8">
        <v>0.39</v>
      </c>
      <c r="BG8">
        <v>0.96</v>
      </c>
      <c r="BH8">
        <v>0.39</v>
      </c>
      <c r="BI8">
        <v>0.39</v>
      </c>
      <c r="BJ8">
        <v>0.39</v>
      </c>
      <c r="BK8">
        <v>0.77</v>
      </c>
      <c r="BL8">
        <v>0.48</v>
      </c>
      <c r="BM8">
        <v>2.9</v>
      </c>
      <c r="BN8">
        <v>0.68</v>
      </c>
      <c r="BO8">
        <v>0.57999999999999996</v>
      </c>
      <c r="BP8">
        <v>0.39</v>
      </c>
      <c r="BQ8">
        <v>0</v>
      </c>
      <c r="BR8">
        <v>0</v>
      </c>
      <c r="BS8">
        <v>4</v>
      </c>
      <c r="BT8">
        <v>70</v>
      </c>
      <c r="BU8">
        <v>4</v>
      </c>
      <c r="BV8">
        <v>0</v>
      </c>
      <c r="BW8">
        <v>0</v>
      </c>
    </row>
    <row r="9" spans="1:75">
      <c r="A9" t="s">
        <v>245</v>
      </c>
      <c r="B9" t="s">
        <v>361</v>
      </c>
      <c r="C9" t="s">
        <v>238</v>
      </c>
      <c r="G9" t="s">
        <v>51</v>
      </c>
      <c r="H9" s="115">
        <v>483.09999999999991</v>
      </c>
      <c r="I9" s="88">
        <v>257.08999999999997</v>
      </c>
      <c r="J9" s="88">
        <v>13.99</v>
      </c>
      <c r="K9" s="88">
        <v>0.96</v>
      </c>
      <c r="L9" s="88">
        <v>3.38</v>
      </c>
      <c r="M9" s="116">
        <v>0</v>
      </c>
      <c r="N9" s="115">
        <v>0</v>
      </c>
      <c r="O9" s="88">
        <v>74</v>
      </c>
      <c r="P9" s="88">
        <v>0</v>
      </c>
      <c r="Q9" s="88">
        <v>0</v>
      </c>
      <c r="R9" s="88">
        <v>0</v>
      </c>
      <c r="S9" s="116">
        <v>0</v>
      </c>
      <c r="W9">
        <v>13.38</v>
      </c>
      <c r="X9">
        <v>7.72</v>
      </c>
      <c r="Y9">
        <v>6.04</v>
      </c>
      <c r="Z9">
        <v>26.57</v>
      </c>
      <c r="AA9">
        <v>0.96</v>
      </c>
      <c r="AB9">
        <v>42.86</v>
      </c>
      <c r="AC9">
        <v>28.95</v>
      </c>
      <c r="AD9">
        <v>9.65</v>
      </c>
      <c r="AE9">
        <v>83.38</v>
      </c>
      <c r="AF9">
        <v>110.73</v>
      </c>
      <c r="AG9">
        <v>30.88</v>
      </c>
      <c r="AH9">
        <v>41.01</v>
      </c>
      <c r="AI9">
        <v>0</v>
      </c>
      <c r="AJ9">
        <v>38.119999999999997</v>
      </c>
      <c r="AK9">
        <v>60.8</v>
      </c>
      <c r="AL9">
        <v>14.48</v>
      </c>
      <c r="AM9">
        <v>14.48</v>
      </c>
      <c r="AN9">
        <v>49.44</v>
      </c>
      <c r="AO9">
        <v>22.17</v>
      </c>
      <c r="AP9">
        <v>21.78</v>
      </c>
      <c r="AQ9">
        <v>3.38</v>
      </c>
      <c r="AR9">
        <v>0</v>
      </c>
      <c r="AS9">
        <v>0</v>
      </c>
      <c r="AT9">
        <v>0</v>
      </c>
      <c r="AU9">
        <v>115.8</v>
      </c>
      <c r="AV9">
        <v>0.77</v>
      </c>
      <c r="AW9">
        <v>0.4</v>
      </c>
      <c r="AX9">
        <v>0.51</v>
      </c>
      <c r="AY9">
        <v>0.93</v>
      </c>
      <c r="AZ9">
        <v>0.88</v>
      </c>
      <c r="BA9">
        <v>1.01</v>
      </c>
      <c r="BB9">
        <v>0.82</v>
      </c>
      <c r="BC9">
        <v>0.61</v>
      </c>
      <c r="BD9">
        <v>0.34</v>
      </c>
      <c r="BE9">
        <v>1.35</v>
      </c>
      <c r="BF9">
        <v>0.39</v>
      </c>
      <c r="BG9">
        <v>0.96</v>
      </c>
      <c r="BH9">
        <v>0.39</v>
      </c>
      <c r="BI9">
        <v>0.39</v>
      </c>
      <c r="BJ9">
        <v>0.39</v>
      </c>
      <c r="BK9">
        <v>0.77</v>
      </c>
      <c r="BL9">
        <v>0.48</v>
      </c>
      <c r="BM9">
        <v>2.9</v>
      </c>
      <c r="BN9">
        <v>0.68</v>
      </c>
      <c r="BO9">
        <v>0.57999999999999996</v>
      </c>
      <c r="BP9">
        <v>0.39</v>
      </c>
      <c r="BQ9">
        <v>0</v>
      </c>
      <c r="BR9">
        <v>0</v>
      </c>
      <c r="BS9">
        <v>4</v>
      </c>
      <c r="BT9">
        <v>70</v>
      </c>
      <c r="BU9">
        <v>4</v>
      </c>
      <c r="BV9">
        <v>0</v>
      </c>
      <c r="BW9">
        <v>0</v>
      </c>
    </row>
    <row r="10" spans="1:75">
      <c r="A10" t="s">
        <v>266</v>
      </c>
      <c r="C10" t="s">
        <v>239</v>
      </c>
      <c r="G10" t="s">
        <v>52</v>
      </c>
      <c r="H10" s="115">
        <v>483.09999999999991</v>
      </c>
      <c r="I10" s="88">
        <v>257.08999999999997</v>
      </c>
      <c r="J10" s="88">
        <v>13.99</v>
      </c>
      <c r="K10" s="88">
        <v>0.96</v>
      </c>
      <c r="L10" s="88">
        <v>3.38</v>
      </c>
      <c r="M10" s="116">
        <v>0</v>
      </c>
      <c r="N10" s="115">
        <v>0</v>
      </c>
      <c r="O10" s="88">
        <v>74</v>
      </c>
      <c r="P10" s="88">
        <v>0</v>
      </c>
      <c r="Q10" s="88">
        <v>0</v>
      </c>
      <c r="R10" s="88">
        <v>0</v>
      </c>
      <c r="S10" s="116">
        <v>0</v>
      </c>
      <c r="W10">
        <v>13.38</v>
      </c>
      <c r="X10">
        <v>7.72</v>
      </c>
      <c r="Y10">
        <v>6.04</v>
      </c>
      <c r="Z10">
        <v>26.57</v>
      </c>
      <c r="AA10">
        <v>0.96</v>
      </c>
      <c r="AB10">
        <v>42.86</v>
      </c>
      <c r="AC10">
        <v>28.95</v>
      </c>
      <c r="AD10">
        <v>9.65</v>
      </c>
      <c r="AE10">
        <v>83.38</v>
      </c>
      <c r="AF10">
        <v>110.73</v>
      </c>
      <c r="AG10">
        <v>30.88</v>
      </c>
      <c r="AH10">
        <v>41.01</v>
      </c>
      <c r="AI10">
        <v>0</v>
      </c>
      <c r="AJ10">
        <v>38.119999999999997</v>
      </c>
      <c r="AK10">
        <v>60.8</v>
      </c>
      <c r="AL10">
        <v>14.48</v>
      </c>
      <c r="AM10">
        <v>14.48</v>
      </c>
      <c r="AN10">
        <v>49.44</v>
      </c>
      <c r="AO10">
        <v>22.17</v>
      </c>
      <c r="AP10">
        <v>21.78</v>
      </c>
      <c r="AQ10">
        <v>3.38</v>
      </c>
      <c r="AR10">
        <v>0</v>
      </c>
      <c r="AS10">
        <v>0</v>
      </c>
      <c r="AT10">
        <v>0</v>
      </c>
      <c r="AU10">
        <v>115.8</v>
      </c>
      <c r="AV10">
        <v>0.77</v>
      </c>
      <c r="AW10">
        <v>0.4</v>
      </c>
      <c r="AX10">
        <v>0.51</v>
      </c>
      <c r="AY10">
        <v>0.93</v>
      </c>
      <c r="AZ10">
        <v>0.88</v>
      </c>
      <c r="BA10">
        <v>1.01</v>
      </c>
      <c r="BB10">
        <v>0.82</v>
      </c>
      <c r="BC10">
        <v>0.61</v>
      </c>
      <c r="BD10">
        <v>0.34</v>
      </c>
      <c r="BE10">
        <v>1.35</v>
      </c>
      <c r="BF10">
        <v>0.39</v>
      </c>
      <c r="BG10">
        <v>0.96</v>
      </c>
      <c r="BH10">
        <v>0.39</v>
      </c>
      <c r="BI10">
        <v>0.39</v>
      </c>
      <c r="BJ10">
        <v>0.39</v>
      </c>
      <c r="BK10">
        <v>0.77</v>
      </c>
      <c r="BL10">
        <v>0.48</v>
      </c>
      <c r="BM10">
        <v>2.9</v>
      </c>
      <c r="BN10">
        <v>0.68</v>
      </c>
      <c r="BO10">
        <v>0.57999999999999996</v>
      </c>
      <c r="BP10">
        <v>0.39</v>
      </c>
      <c r="BQ10">
        <v>0</v>
      </c>
      <c r="BR10">
        <v>0</v>
      </c>
      <c r="BS10">
        <v>4</v>
      </c>
      <c r="BT10">
        <v>70</v>
      </c>
      <c r="BU10">
        <v>4</v>
      </c>
      <c r="BV10">
        <v>0</v>
      </c>
      <c r="BW10">
        <v>0</v>
      </c>
    </row>
    <row r="11" spans="1:75">
      <c r="A11" t="s">
        <v>246</v>
      </c>
      <c r="C11" t="s">
        <v>342</v>
      </c>
      <c r="G11" t="s">
        <v>53</v>
      </c>
      <c r="H11" s="115">
        <v>483.14</v>
      </c>
      <c r="I11" s="88">
        <v>257.08999999999997</v>
      </c>
      <c r="J11" s="88">
        <v>13.96</v>
      </c>
      <c r="K11" s="88">
        <v>0.96</v>
      </c>
      <c r="L11" s="88">
        <v>3.38</v>
      </c>
      <c r="M11" s="116">
        <v>0</v>
      </c>
      <c r="N11" s="115">
        <v>0</v>
      </c>
      <c r="O11" s="88">
        <v>104</v>
      </c>
      <c r="P11" s="88">
        <v>0</v>
      </c>
      <c r="Q11" s="88">
        <v>0</v>
      </c>
      <c r="R11" s="88">
        <v>0</v>
      </c>
      <c r="S11" s="116">
        <v>0</v>
      </c>
      <c r="W11">
        <v>13.38</v>
      </c>
      <c r="X11">
        <v>7.72</v>
      </c>
      <c r="Y11">
        <v>6.04</v>
      </c>
      <c r="Z11">
        <v>26.57</v>
      </c>
      <c r="AA11">
        <v>0.96</v>
      </c>
      <c r="AB11">
        <v>42.86</v>
      </c>
      <c r="AC11">
        <v>28.95</v>
      </c>
      <c r="AD11">
        <v>9.65</v>
      </c>
      <c r="AE11">
        <v>83.38</v>
      </c>
      <c r="AF11">
        <v>110.73</v>
      </c>
      <c r="AG11">
        <v>30.88</v>
      </c>
      <c r="AH11">
        <v>41.01</v>
      </c>
      <c r="AI11">
        <v>0</v>
      </c>
      <c r="AJ11">
        <v>38.119999999999997</v>
      </c>
      <c r="AK11">
        <v>60.8</v>
      </c>
      <c r="AL11">
        <v>14.48</v>
      </c>
      <c r="AM11">
        <v>14.48</v>
      </c>
      <c r="AN11">
        <v>49.44</v>
      </c>
      <c r="AO11">
        <v>22.17</v>
      </c>
      <c r="AP11">
        <v>21.78</v>
      </c>
      <c r="AQ11">
        <v>3.38</v>
      </c>
      <c r="AR11">
        <v>0</v>
      </c>
      <c r="AS11">
        <v>0</v>
      </c>
      <c r="AT11">
        <v>0</v>
      </c>
      <c r="AU11">
        <v>115.8</v>
      </c>
      <c r="AV11">
        <v>0.73</v>
      </c>
      <c r="AW11">
        <v>0.38</v>
      </c>
      <c r="AX11">
        <v>0.47</v>
      </c>
      <c r="AY11">
        <v>0.88</v>
      </c>
      <c r="AZ11">
        <v>0.88</v>
      </c>
      <c r="BA11">
        <v>0.96</v>
      </c>
      <c r="BB11">
        <v>0.82</v>
      </c>
      <c r="BC11">
        <v>0.57999999999999996</v>
      </c>
      <c r="BD11">
        <v>0.57999999999999996</v>
      </c>
      <c r="BE11">
        <v>1.35</v>
      </c>
      <c r="BF11">
        <v>0.39</v>
      </c>
      <c r="BG11">
        <v>0.96</v>
      </c>
      <c r="BH11">
        <v>0.39</v>
      </c>
      <c r="BI11">
        <v>0.39</v>
      </c>
      <c r="BJ11">
        <v>0.39</v>
      </c>
      <c r="BK11">
        <v>0.77</v>
      </c>
      <c r="BL11">
        <v>0.48</v>
      </c>
      <c r="BM11">
        <v>2.9</v>
      </c>
      <c r="BN11">
        <v>0.68</v>
      </c>
      <c r="BO11">
        <v>0.57999999999999996</v>
      </c>
      <c r="BP11">
        <v>0.39</v>
      </c>
      <c r="BQ11">
        <v>0</v>
      </c>
      <c r="BR11">
        <v>0</v>
      </c>
      <c r="BS11">
        <v>4</v>
      </c>
      <c r="BT11">
        <v>100</v>
      </c>
      <c r="BU11">
        <v>4</v>
      </c>
      <c r="BV11">
        <v>0</v>
      </c>
      <c r="BW11">
        <v>0</v>
      </c>
    </row>
    <row r="12" spans="1:75">
      <c r="A12" t="s">
        <v>247</v>
      </c>
      <c r="C12" t="s">
        <v>362</v>
      </c>
      <c r="G12" t="s">
        <v>54</v>
      </c>
      <c r="H12" s="115">
        <v>483.14</v>
      </c>
      <c r="I12" s="88">
        <v>257.08999999999997</v>
      </c>
      <c r="J12" s="88">
        <v>13.96</v>
      </c>
      <c r="K12" s="88">
        <v>0.96</v>
      </c>
      <c r="L12" s="88">
        <v>3.38</v>
      </c>
      <c r="M12" s="116">
        <v>0</v>
      </c>
      <c r="N12" s="115">
        <v>0</v>
      </c>
      <c r="O12" s="88">
        <v>104</v>
      </c>
      <c r="P12" s="88">
        <v>0</v>
      </c>
      <c r="Q12" s="88">
        <v>0</v>
      </c>
      <c r="R12" s="88">
        <v>0</v>
      </c>
      <c r="S12" s="116">
        <v>0</v>
      </c>
      <c r="W12">
        <v>13.38</v>
      </c>
      <c r="X12">
        <v>7.72</v>
      </c>
      <c r="Y12">
        <v>6.04</v>
      </c>
      <c r="Z12">
        <v>26.57</v>
      </c>
      <c r="AA12">
        <v>0.96</v>
      </c>
      <c r="AB12">
        <v>42.86</v>
      </c>
      <c r="AC12">
        <v>28.95</v>
      </c>
      <c r="AD12">
        <v>9.65</v>
      </c>
      <c r="AE12">
        <v>83.38</v>
      </c>
      <c r="AF12">
        <v>110.73</v>
      </c>
      <c r="AG12">
        <v>30.88</v>
      </c>
      <c r="AH12">
        <v>41.01</v>
      </c>
      <c r="AI12">
        <v>0</v>
      </c>
      <c r="AJ12">
        <v>38.119999999999997</v>
      </c>
      <c r="AK12">
        <v>60.8</v>
      </c>
      <c r="AL12">
        <v>14.48</v>
      </c>
      <c r="AM12">
        <v>14.48</v>
      </c>
      <c r="AN12">
        <v>49.44</v>
      </c>
      <c r="AO12">
        <v>22.17</v>
      </c>
      <c r="AP12">
        <v>21.78</v>
      </c>
      <c r="AQ12">
        <v>3.38</v>
      </c>
      <c r="AR12">
        <v>0</v>
      </c>
      <c r="AS12">
        <v>0</v>
      </c>
      <c r="AT12">
        <v>0</v>
      </c>
      <c r="AU12">
        <v>115.8</v>
      </c>
      <c r="AV12">
        <v>0.73</v>
      </c>
      <c r="AW12">
        <v>0.38</v>
      </c>
      <c r="AX12">
        <v>0.47</v>
      </c>
      <c r="AY12">
        <v>0.88</v>
      </c>
      <c r="AZ12">
        <v>0.88</v>
      </c>
      <c r="BA12">
        <v>0.96</v>
      </c>
      <c r="BB12">
        <v>0.82</v>
      </c>
      <c r="BC12">
        <v>0.57999999999999996</v>
      </c>
      <c r="BD12">
        <v>0.57999999999999996</v>
      </c>
      <c r="BE12">
        <v>1.35</v>
      </c>
      <c r="BF12">
        <v>0.39</v>
      </c>
      <c r="BG12">
        <v>0.96</v>
      </c>
      <c r="BH12">
        <v>0.39</v>
      </c>
      <c r="BI12">
        <v>0.39</v>
      </c>
      <c r="BJ12">
        <v>0.39</v>
      </c>
      <c r="BK12">
        <v>0.77</v>
      </c>
      <c r="BL12">
        <v>0.48</v>
      </c>
      <c r="BM12">
        <v>2.9</v>
      </c>
      <c r="BN12">
        <v>0.68</v>
      </c>
      <c r="BO12">
        <v>0.57999999999999996</v>
      </c>
      <c r="BP12">
        <v>0.39</v>
      </c>
      <c r="BQ12">
        <v>0</v>
      </c>
      <c r="BR12">
        <v>0</v>
      </c>
      <c r="BS12">
        <v>4</v>
      </c>
      <c r="BT12">
        <v>100</v>
      </c>
      <c r="BU12">
        <v>4</v>
      </c>
      <c r="BV12">
        <v>0</v>
      </c>
      <c r="BW12">
        <v>0</v>
      </c>
    </row>
    <row r="13" spans="1:75">
      <c r="A13" t="s">
        <v>248</v>
      </c>
      <c r="G13" t="s">
        <v>55</v>
      </c>
      <c r="H13" s="115">
        <v>483.14</v>
      </c>
      <c r="I13" s="88">
        <v>257.08999999999997</v>
      </c>
      <c r="J13" s="88">
        <v>13.96</v>
      </c>
      <c r="K13" s="88">
        <v>0.96</v>
      </c>
      <c r="L13" s="88">
        <v>3.38</v>
      </c>
      <c r="M13" s="116">
        <v>0</v>
      </c>
      <c r="N13" s="115">
        <v>0</v>
      </c>
      <c r="O13" s="88">
        <v>104</v>
      </c>
      <c r="P13" s="88">
        <v>0</v>
      </c>
      <c r="Q13" s="88">
        <v>0</v>
      </c>
      <c r="R13" s="88">
        <v>0</v>
      </c>
      <c r="S13" s="116">
        <v>0</v>
      </c>
      <c r="W13">
        <v>13.38</v>
      </c>
      <c r="X13">
        <v>7.72</v>
      </c>
      <c r="Y13">
        <v>6.04</v>
      </c>
      <c r="Z13">
        <v>26.57</v>
      </c>
      <c r="AA13">
        <v>0.96</v>
      </c>
      <c r="AB13">
        <v>42.86</v>
      </c>
      <c r="AC13">
        <v>28.95</v>
      </c>
      <c r="AD13">
        <v>9.65</v>
      </c>
      <c r="AE13">
        <v>83.38</v>
      </c>
      <c r="AF13">
        <v>110.73</v>
      </c>
      <c r="AG13">
        <v>30.88</v>
      </c>
      <c r="AH13">
        <v>41.01</v>
      </c>
      <c r="AI13">
        <v>0</v>
      </c>
      <c r="AJ13">
        <v>38.119999999999997</v>
      </c>
      <c r="AK13">
        <v>60.8</v>
      </c>
      <c r="AL13">
        <v>14.48</v>
      </c>
      <c r="AM13">
        <v>14.48</v>
      </c>
      <c r="AN13">
        <v>49.44</v>
      </c>
      <c r="AO13">
        <v>22.17</v>
      </c>
      <c r="AP13">
        <v>21.78</v>
      </c>
      <c r="AQ13">
        <v>3.38</v>
      </c>
      <c r="AR13">
        <v>0</v>
      </c>
      <c r="AS13">
        <v>0</v>
      </c>
      <c r="AT13">
        <v>0</v>
      </c>
      <c r="AU13">
        <v>115.8</v>
      </c>
      <c r="AV13">
        <v>0.73</v>
      </c>
      <c r="AW13">
        <v>0.38</v>
      </c>
      <c r="AX13">
        <v>0.47</v>
      </c>
      <c r="AY13">
        <v>0.88</v>
      </c>
      <c r="AZ13">
        <v>0.88</v>
      </c>
      <c r="BA13">
        <v>0.96</v>
      </c>
      <c r="BB13">
        <v>0.82</v>
      </c>
      <c r="BC13">
        <v>0.57999999999999996</v>
      </c>
      <c r="BD13">
        <v>0.57999999999999996</v>
      </c>
      <c r="BE13">
        <v>1.35</v>
      </c>
      <c r="BF13">
        <v>0.39</v>
      </c>
      <c r="BG13">
        <v>0.96</v>
      </c>
      <c r="BH13">
        <v>0.39</v>
      </c>
      <c r="BI13">
        <v>0.39</v>
      </c>
      <c r="BJ13">
        <v>0.39</v>
      </c>
      <c r="BK13">
        <v>0.77</v>
      </c>
      <c r="BL13">
        <v>0.48</v>
      </c>
      <c r="BM13">
        <v>2.9</v>
      </c>
      <c r="BN13">
        <v>0.68</v>
      </c>
      <c r="BO13">
        <v>0.57999999999999996</v>
      </c>
      <c r="BP13">
        <v>0.39</v>
      </c>
      <c r="BQ13">
        <v>0</v>
      </c>
      <c r="BR13">
        <v>0</v>
      </c>
      <c r="BS13">
        <v>4</v>
      </c>
      <c r="BT13">
        <v>100</v>
      </c>
      <c r="BU13">
        <v>4</v>
      </c>
      <c r="BV13">
        <v>0</v>
      </c>
      <c r="BW13">
        <v>0</v>
      </c>
    </row>
    <row r="14" spans="1:75">
      <c r="A14" t="s">
        <v>249</v>
      </c>
      <c r="G14" t="s">
        <v>56</v>
      </c>
      <c r="H14" s="115">
        <v>483.14</v>
      </c>
      <c r="I14" s="88">
        <v>257.08999999999997</v>
      </c>
      <c r="J14" s="88">
        <v>13.96</v>
      </c>
      <c r="K14" s="88">
        <v>0.96</v>
      </c>
      <c r="L14" s="88">
        <v>3.38</v>
      </c>
      <c r="M14" s="116">
        <v>0</v>
      </c>
      <c r="N14" s="115">
        <v>0</v>
      </c>
      <c r="O14" s="88">
        <v>104</v>
      </c>
      <c r="P14" s="88">
        <v>0</v>
      </c>
      <c r="Q14" s="88">
        <v>0</v>
      </c>
      <c r="R14" s="88">
        <v>0</v>
      </c>
      <c r="S14" s="116">
        <v>0</v>
      </c>
      <c r="W14">
        <v>13.38</v>
      </c>
      <c r="X14">
        <v>7.72</v>
      </c>
      <c r="Y14">
        <v>6.04</v>
      </c>
      <c r="Z14">
        <v>26.57</v>
      </c>
      <c r="AA14">
        <v>0.96</v>
      </c>
      <c r="AB14">
        <v>42.86</v>
      </c>
      <c r="AC14">
        <v>28.95</v>
      </c>
      <c r="AD14">
        <v>9.65</v>
      </c>
      <c r="AE14">
        <v>83.38</v>
      </c>
      <c r="AF14">
        <v>110.73</v>
      </c>
      <c r="AG14">
        <v>30.88</v>
      </c>
      <c r="AH14">
        <v>41.01</v>
      </c>
      <c r="AI14">
        <v>0</v>
      </c>
      <c r="AJ14">
        <v>38.119999999999997</v>
      </c>
      <c r="AK14">
        <v>60.8</v>
      </c>
      <c r="AL14">
        <v>14.48</v>
      </c>
      <c r="AM14">
        <v>14.48</v>
      </c>
      <c r="AN14">
        <v>49.44</v>
      </c>
      <c r="AO14">
        <v>22.17</v>
      </c>
      <c r="AP14">
        <v>21.78</v>
      </c>
      <c r="AQ14">
        <v>3.38</v>
      </c>
      <c r="AR14">
        <v>0</v>
      </c>
      <c r="AS14">
        <v>0</v>
      </c>
      <c r="AT14">
        <v>0</v>
      </c>
      <c r="AU14">
        <v>115.8</v>
      </c>
      <c r="AV14">
        <v>0.73</v>
      </c>
      <c r="AW14">
        <v>0.38</v>
      </c>
      <c r="AX14">
        <v>0.47</v>
      </c>
      <c r="AY14">
        <v>0.88</v>
      </c>
      <c r="AZ14">
        <v>0.88</v>
      </c>
      <c r="BA14">
        <v>0.96</v>
      </c>
      <c r="BB14">
        <v>0.82</v>
      </c>
      <c r="BC14">
        <v>0.57999999999999996</v>
      </c>
      <c r="BD14">
        <v>0.57999999999999996</v>
      </c>
      <c r="BE14">
        <v>1.35</v>
      </c>
      <c r="BF14">
        <v>0.39</v>
      </c>
      <c r="BG14">
        <v>0.96</v>
      </c>
      <c r="BH14">
        <v>0.39</v>
      </c>
      <c r="BI14">
        <v>0.39</v>
      </c>
      <c r="BJ14">
        <v>0.39</v>
      </c>
      <c r="BK14">
        <v>0.77</v>
      </c>
      <c r="BL14">
        <v>0.48</v>
      </c>
      <c r="BM14">
        <v>2.9</v>
      </c>
      <c r="BN14">
        <v>0.68</v>
      </c>
      <c r="BO14">
        <v>0.57999999999999996</v>
      </c>
      <c r="BP14">
        <v>0.39</v>
      </c>
      <c r="BQ14">
        <v>0</v>
      </c>
      <c r="BR14">
        <v>0</v>
      </c>
      <c r="BS14">
        <v>4</v>
      </c>
      <c r="BT14">
        <v>100</v>
      </c>
      <c r="BU14">
        <v>4</v>
      </c>
      <c r="BV14">
        <v>0</v>
      </c>
      <c r="BW14">
        <v>0</v>
      </c>
    </row>
    <row r="15" spans="1:75">
      <c r="A15" t="s">
        <v>250</v>
      </c>
      <c r="G15" t="s">
        <v>57</v>
      </c>
      <c r="H15" s="115">
        <v>483.09999999999991</v>
      </c>
      <c r="I15" s="88">
        <v>239.80999999999995</v>
      </c>
      <c r="J15" s="88">
        <v>13.99</v>
      </c>
      <c r="K15" s="88">
        <v>0.96</v>
      </c>
      <c r="L15" s="88">
        <v>3.38</v>
      </c>
      <c r="M15" s="116">
        <v>0</v>
      </c>
      <c r="N15" s="115">
        <v>0</v>
      </c>
      <c r="O15" s="88">
        <v>104</v>
      </c>
      <c r="P15" s="88">
        <v>0</v>
      </c>
      <c r="Q15" s="88">
        <v>0</v>
      </c>
      <c r="R15" s="88">
        <v>0</v>
      </c>
      <c r="S15" s="116">
        <v>0</v>
      </c>
      <c r="W15">
        <v>13.38</v>
      </c>
      <c r="X15">
        <v>7.72</v>
      </c>
      <c r="Y15">
        <v>6.04</v>
      </c>
      <c r="Z15">
        <v>26.57</v>
      </c>
      <c r="AA15">
        <v>0.96</v>
      </c>
      <c r="AB15">
        <v>42.86</v>
      </c>
      <c r="AC15">
        <v>28.95</v>
      </c>
      <c r="AD15">
        <v>9.65</v>
      </c>
      <c r="AE15">
        <v>83.38</v>
      </c>
      <c r="AF15">
        <v>110.73</v>
      </c>
      <c r="AG15">
        <v>30.88</v>
      </c>
      <c r="AH15">
        <v>41.01</v>
      </c>
      <c r="AI15">
        <v>0</v>
      </c>
      <c r="AJ15">
        <v>38.119999999999997</v>
      </c>
      <c r="AK15">
        <v>60.8</v>
      </c>
      <c r="AL15">
        <v>14.48</v>
      </c>
      <c r="AM15">
        <v>14.48</v>
      </c>
      <c r="AN15">
        <v>32.159999999999997</v>
      </c>
      <c r="AO15">
        <v>22.17</v>
      </c>
      <c r="AP15">
        <v>21.78</v>
      </c>
      <c r="AQ15">
        <v>3.38</v>
      </c>
      <c r="AR15">
        <v>0</v>
      </c>
      <c r="AS15">
        <v>0</v>
      </c>
      <c r="AT15">
        <v>0</v>
      </c>
      <c r="AU15">
        <v>115.8</v>
      </c>
      <c r="AV15">
        <v>0.77</v>
      </c>
      <c r="AW15">
        <v>0.4</v>
      </c>
      <c r="AX15">
        <v>0.51</v>
      </c>
      <c r="AY15">
        <v>0.93</v>
      </c>
      <c r="AZ15">
        <v>0.88</v>
      </c>
      <c r="BA15">
        <v>1.01</v>
      </c>
      <c r="BB15">
        <v>0.82</v>
      </c>
      <c r="BC15">
        <v>0.61</v>
      </c>
      <c r="BD15">
        <v>0.34</v>
      </c>
      <c r="BE15">
        <v>1.35</v>
      </c>
      <c r="BF15">
        <v>0.39</v>
      </c>
      <c r="BG15">
        <v>0.96</v>
      </c>
      <c r="BH15">
        <v>0.39</v>
      </c>
      <c r="BI15">
        <v>0.39</v>
      </c>
      <c r="BJ15">
        <v>0.39</v>
      </c>
      <c r="BK15">
        <v>0.77</v>
      </c>
      <c r="BL15">
        <v>0.48</v>
      </c>
      <c r="BM15">
        <v>2.9</v>
      </c>
      <c r="BN15">
        <v>0.68</v>
      </c>
      <c r="BO15">
        <v>0.57999999999999996</v>
      </c>
      <c r="BP15">
        <v>0.39</v>
      </c>
      <c r="BQ15">
        <v>0</v>
      </c>
      <c r="BR15">
        <v>0</v>
      </c>
      <c r="BS15">
        <v>4</v>
      </c>
      <c r="BT15">
        <v>100</v>
      </c>
      <c r="BU15">
        <v>4</v>
      </c>
      <c r="BV15">
        <v>0</v>
      </c>
      <c r="BW15">
        <v>0</v>
      </c>
    </row>
    <row r="16" spans="1:75">
      <c r="A16" t="s">
        <v>251</v>
      </c>
      <c r="G16" t="s">
        <v>58</v>
      </c>
      <c r="H16" s="115">
        <v>483.09999999999991</v>
      </c>
      <c r="I16" s="88">
        <v>239.80999999999995</v>
      </c>
      <c r="J16" s="88">
        <v>13.99</v>
      </c>
      <c r="K16" s="88">
        <v>0.96</v>
      </c>
      <c r="L16" s="88">
        <v>3.38</v>
      </c>
      <c r="M16" s="116">
        <v>0</v>
      </c>
      <c r="N16" s="115">
        <v>0</v>
      </c>
      <c r="O16" s="88">
        <v>104</v>
      </c>
      <c r="P16" s="88">
        <v>0</v>
      </c>
      <c r="Q16" s="88">
        <v>0</v>
      </c>
      <c r="R16" s="88">
        <v>0</v>
      </c>
      <c r="S16" s="116">
        <v>0</v>
      </c>
      <c r="W16">
        <v>13.38</v>
      </c>
      <c r="X16">
        <v>7.72</v>
      </c>
      <c r="Y16">
        <v>6.04</v>
      </c>
      <c r="Z16">
        <v>26.57</v>
      </c>
      <c r="AA16">
        <v>0.96</v>
      </c>
      <c r="AB16">
        <v>42.86</v>
      </c>
      <c r="AC16">
        <v>28.95</v>
      </c>
      <c r="AD16">
        <v>9.65</v>
      </c>
      <c r="AE16">
        <v>83.38</v>
      </c>
      <c r="AF16">
        <v>110.73</v>
      </c>
      <c r="AG16">
        <v>30.88</v>
      </c>
      <c r="AH16">
        <v>41.01</v>
      </c>
      <c r="AI16">
        <v>0</v>
      </c>
      <c r="AJ16">
        <v>38.119999999999997</v>
      </c>
      <c r="AK16">
        <v>60.8</v>
      </c>
      <c r="AL16">
        <v>14.48</v>
      </c>
      <c r="AM16">
        <v>14.48</v>
      </c>
      <c r="AN16">
        <v>32.159999999999997</v>
      </c>
      <c r="AO16">
        <v>22.17</v>
      </c>
      <c r="AP16">
        <v>21.78</v>
      </c>
      <c r="AQ16">
        <v>3.38</v>
      </c>
      <c r="AR16">
        <v>0</v>
      </c>
      <c r="AS16">
        <v>0</v>
      </c>
      <c r="AT16">
        <v>0</v>
      </c>
      <c r="AU16">
        <v>115.8</v>
      </c>
      <c r="AV16">
        <v>0.77</v>
      </c>
      <c r="AW16">
        <v>0.4</v>
      </c>
      <c r="AX16">
        <v>0.51</v>
      </c>
      <c r="AY16">
        <v>0.93</v>
      </c>
      <c r="AZ16">
        <v>0.88</v>
      </c>
      <c r="BA16">
        <v>1.01</v>
      </c>
      <c r="BB16">
        <v>0.82</v>
      </c>
      <c r="BC16">
        <v>0.61</v>
      </c>
      <c r="BD16">
        <v>0.34</v>
      </c>
      <c r="BE16">
        <v>1.35</v>
      </c>
      <c r="BF16">
        <v>0.39</v>
      </c>
      <c r="BG16">
        <v>0.96</v>
      </c>
      <c r="BH16">
        <v>0.39</v>
      </c>
      <c r="BI16">
        <v>0.39</v>
      </c>
      <c r="BJ16">
        <v>0.39</v>
      </c>
      <c r="BK16">
        <v>0.77</v>
      </c>
      <c r="BL16">
        <v>0.48</v>
      </c>
      <c r="BM16">
        <v>2.9</v>
      </c>
      <c r="BN16">
        <v>0.68</v>
      </c>
      <c r="BO16">
        <v>0.57999999999999996</v>
      </c>
      <c r="BP16">
        <v>0.39</v>
      </c>
      <c r="BQ16">
        <v>0</v>
      </c>
      <c r="BR16">
        <v>0</v>
      </c>
      <c r="BS16">
        <v>4</v>
      </c>
      <c r="BT16">
        <v>100</v>
      </c>
      <c r="BU16">
        <v>4</v>
      </c>
      <c r="BV16">
        <v>0</v>
      </c>
      <c r="BW16">
        <v>0</v>
      </c>
    </row>
    <row r="17" spans="1:75">
      <c r="A17" t="s">
        <v>252</v>
      </c>
      <c r="G17" t="s">
        <v>59</v>
      </c>
      <c r="H17" s="115">
        <v>483.09999999999991</v>
      </c>
      <c r="I17" s="88">
        <v>239.80999999999995</v>
      </c>
      <c r="J17" s="88">
        <v>13.99</v>
      </c>
      <c r="K17" s="88">
        <v>0.96</v>
      </c>
      <c r="L17" s="88">
        <v>3.38</v>
      </c>
      <c r="M17" s="116">
        <v>0</v>
      </c>
      <c r="N17" s="115">
        <v>0</v>
      </c>
      <c r="O17" s="88">
        <v>104</v>
      </c>
      <c r="P17" s="88">
        <v>0</v>
      </c>
      <c r="Q17" s="88">
        <v>0</v>
      </c>
      <c r="R17" s="88">
        <v>0</v>
      </c>
      <c r="S17" s="116">
        <v>0</v>
      </c>
      <c r="W17">
        <v>13.38</v>
      </c>
      <c r="X17">
        <v>7.72</v>
      </c>
      <c r="Y17">
        <v>6.04</v>
      </c>
      <c r="Z17">
        <v>26.57</v>
      </c>
      <c r="AA17">
        <v>0.96</v>
      </c>
      <c r="AB17">
        <v>42.86</v>
      </c>
      <c r="AC17">
        <v>28.95</v>
      </c>
      <c r="AD17">
        <v>9.65</v>
      </c>
      <c r="AE17">
        <v>83.38</v>
      </c>
      <c r="AF17">
        <v>110.73</v>
      </c>
      <c r="AG17">
        <v>30.88</v>
      </c>
      <c r="AH17">
        <v>41.01</v>
      </c>
      <c r="AI17">
        <v>0</v>
      </c>
      <c r="AJ17">
        <v>38.119999999999997</v>
      </c>
      <c r="AK17">
        <v>60.8</v>
      </c>
      <c r="AL17">
        <v>14.48</v>
      </c>
      <c r="AM17">
        <v>14.48</v>
      </c>
      <c r="AN17">
        <v>32.159999999999997</v>
      </c>
      <c r="AO17">
        <v>22.17</v>
      </c>
      <c r="AP17">
        <v>21.78</v>
      </c>
      <c r="AQ17">
        <v>3.38</v>
      </c>
      <c r="AR17">
        <v>0</v>
      </c>
      <c r="AS17">
        <v>0</v>
      </c>
      <c r="AT17">
        <v>0</v>
      </c>
      <c r="AU17">
        <v>115.8</v>
      </c>
      <c r="AV17">
        <v>0.77</v>
      </c>
      <c r="AW17">
        <v>0.4</v>
      </c>
      <c r="AX17">
        <v>0.51</v>
      </c>
      <c r="AY17">
        <v>0.93</v>
      </c>
      <c r="AZ17">
        <v>0.88</v>
      </c>
      <c r="BA17">
        <v>1.01</v>
      </c>
      <c r="BB17">
        <v>0.82</v>
      </c>
      <c r="BC17">
        <v>0.61</v>
      </c>
      <c r="BD17">
        <v>0.34</v>
      </c>
      <c r="BE17">
        <v>1.35</v>
      </c>
      <c r="BF17">
        <v>0.39</v>
      </c>
      <c r="BG17">
        <v>0.96</v>
      </c>
      <c r="BH17">
        <v>0.39</v>
      </c>
      <c r="BI17">
        <v>0.39</v>
      </c>
      <c r="BJ17">
        <v>0.39</v>
      </c>
      <c r="BK17">
        <v>0.77</v>
      </c>
      <c r="BL17">
        <v>0.48</v>
      </c>
      <c r="BM17">
        <v>2.9</v>
      </c>
      <c r="BN17">
        <v>0.68</v>
      </c>
      <c r="BO17">
        <v>0.57999999999999996</v>
      </c>
      <c r="BP17">
        <v>0.39</v>
      </c>
      <c r="BQ17">
        <v>0</v>
      </c>
      <c r="BR17">
        <v>0</v>
      </c>
      <c r="BS17">
        <v>4</v>
      </c>
      <c r="BT17">
        <v>100</v>
      </c>
      <c r="BU17">
        <v>4</v>
      </c>
      <c r="BV17">
        <v>0</v>
      </c>
      <c r="BW17">
        <v>0</v>
      </c>
    </row>
    <row r="18" spans="1:75">
      <c r="A18" t="s">
        <v>253</v>
      </c>
      <c r="G18" t="s">
        <v>60</v>
      </c>
      <c r="H18" s="115">
        <v>483.09999999999991</v>
      </c>
      <c r="I18" s="88">
        <v>239.80999999999995</v>
      </c>
      <c r="J18" s="88">
        <v>13.99</v>
      </c>
      <c r="K18" s="88">
        <v>0.96</v>
      </c>
      <c r="L18" s="88">
        <v>3.38</v>
      </c>
      <c r="M18" s="116">
        <v>0</v>
      </c>
      <c r="N18" s="115">
        <v>0</v>
      </c>
      <c r="O18" s="88">
        <v>104</v>
      </c>
      <c r="P18" s="88">
        <v>0</v>
      </c>
      <c r="Q18" s="88">
        <v>0</v>
      </c>
      <c r="R18" s="88">
        <v>0</v>
      </c>
      <c r="S18" s="116">
        <v>0</v>
      </c>
      <c r="W18">
        <v>13.38</v>
      </c>
      <c r="X18">
        <v>7.72</v>
      </c>
      <c r="Y18">
        <v>6.04</v>
      </c>
      <c r="Z18">
        <v>26.57</v>
      </c>
      <c r="AA18">
        <v>0.96</v>
      </c>
      <c r="AB18">
        <v>42.86</v>
      </c>
      <c r="AC18">
        <v>28.95</v>
      </c>
      <c r="AD18">
        <v>9.65</v>
      </c>
      <c r="AE18">
        <v>83.38</v>
      </c>
      <c r="AF18">
        <v>110.73</v>
      </c>
      <c r="AG18">
        <v>30.88</v>
      </c>
      <c r="AH18">
        <v>41.01</v>
      </c>
      <c r="AI18">
        <v>0</v>
      </c>
      <c r="AJ18">
        <v>38.119999999999997</v>
      </c>
      <c r="AK18">
        <v>60.8</v>
      </c>
      <c r="AL18">
        <v>14.48</v>
      </c>
      <c r="AM18">
        <v>14.48</v>
      </c>
      <c r="AN18">
        <v>32.159999999999997</v>
      </c>
      <c r="AO18">
        <v>22.17</v>
      </c>
      <c r="AP18">
        <v>21.78</v>
      </c>
      <c r="AQ18">
        <v>3.38</v>
      </c>
      <c r="AR18">
        <v>0</v>
      </c>
      <c r="AS18">
        <v>0</v>
      </c>
      <c r="AT18">
        <v>0</v>
      </c>
      <c r="AU18">
        <v>115.8</v>
      </c>
      <c r="AV18">
        <v>0.77</v>
      </c>
      <c r="AW18">
        <v>0.4</v>
      </c>
      <c r="AX18">
        <v>0.51</v>
      </c>
      <c r="AY18">
        <v>0.93</v>
      </c>
      <c r="AZ18">
        <v>0.88</v>
      </c>
      <c r="BA18">
        <v>1.01</v>
      </c>
      <c r="BB18">
        <v>0.82</v>
      </c>
      <c r="BC18">
        <v>0.61</v>
      </c>
      <c r="BD18">
        <v>0.34</v>
      </c>
      <c r="BE18">
        <v>1.35</v>
      </c>
      <c r="BF18">
        <v>0.39</v>
      </c>
      <c r="BG18">
        <v>0.96</v>
      </c>
      <c r="BH18">
        <v>0.39</v>
      </c>
      <c r="BI18">
        <v>0.39</v>
      </c>
      <c r="BJ18">
        <v>0.39</v>
      </c>
      <c r="BK18">
        <v>0.77</v>
      </c>
      <c r="BL18">
        <v>0.48</v>
      </c>
      <c r="BM18">
        <v>2.9</v>
      </c>
      <c r="BN18">
        <v>0.68</v>
      </c>
      <c r="BO18">
        <v>0.57999999999999996</v>
      </c>
      <c r="BP18">
        <v>0.39</v>
      </c>
      <c r="BQ18">
        <v>0</v>
      </c>
      <c r="BR18">
        <v>0</v>
      </c>
      <c r="BS18">
        <v>4</v>
      </c>
      <c r="BT18">
        <v>100</v>
      </c>
      <c r="BU18">
        <v>4</v>
      </c>
      <c r="BV18">
        <v>0</v>
      </c>
      <c r="BW18">
        <v>0</v>
      </c>
    </row>
    <row r="19" spans="1:75">
      <c r="A19" t="s">
        <v>267</v>
      </c>
      <c r="G19" t="s">
        <v>61</v>
      </c>
      <c r="H19" s="115">
        <v>483.14</v>
      </c>
      <c r="I19" s="88">
        <v>239.80999999999995</v>
      </c>
      <c r="J19" s="88">
        <v>13.96</v>
      </c>
      <c r="K19" s="88">
        <v>0.96</v>
      </c>
      <c r="L19" s="88">
        <v>3.38</v>
      </c>
      <c r="M19" s="116">
        <v>0</v>
      </c>
      <c r="N19" s="115">
        <v>0</v>
      </c>
      <c r="O19" s="88">
        <v>104</v>
      </c>
      <c r="P19" s="88">
        <v>0</v>
      </c>
      <c r="Q19" s="88">
        <v>0</v>
      </c>
      <c r="R19" s="88">
        <v>0</v>
      </c>
      <c r="S19" s="116">
        <v>0</v>
      </c>
      <c r="W19">
        <v>13.38</v>
      </c>
      <c r="X19">
        <v>7.72</v>
      </c>
      <c r="Y19">
        <v>6.04</v>
      </c>
      <c r="Z19">
        <v>26.57</v>
      </c>
      <c r="AA19">
        <v>0.96</v>
      </c>
      <c r="AB19">
        <v>42.86</v>
      </c>
      <c r="AC19">
        <v>28.95</v>
      </c>
      <c r="AD19">
        <v>9.65</v>
      </c>
      <c r="AE19">
        <v>83.38</v>
      </c>
      <c r="AF19">
        <v>110.73</v>
      </c>
      <c r="AG19">
        <v>30.88</v>
      </c>
      <c r="AH19">
        <v>41.01</v>
      </c>
      <c r="AI19">
        <v>0</v>
      </c>
      <c r="AJ19">
        <v>38.119999999999997</v>
      </c>
      <c r="AK19">
        <v>60.8</v>
      </c>
      <c r="AL19">
        <v>14.48</v>
      </c>
      <c r="AM19">
        <v>14.48</v>
      </c>
      <c r="AN19">
        <v>32.159999999999997</v>
      </c>
      <c r="AO19">
        <v>22.17</v>
      </c>
      <c r="AP19">
        <v>21.78</v>
      </c>
      <c r="AQ19">
        <v>3.38</v>
      </c>
      <c r="AR19">
        <v>0</v>
      </c>
      <c r="AS19">
        <v>0</v>
      </c>
      <c r="AT19">
        <v>0</v>
      </c>
      <c r="AU19">
        <v>115.8</v>
      </c>
      <c r="AV19">
        <v>0.73</v>
      </c>
      <c r="AW19">
        <v>0.38</v>
      </c>
      <c r="AX19">
        <v>0.47</v>
      </c>
      <c r="AY19">
        <v>0.88</v>
      </c>
      <c r="AZ19">
        <v>0.88</v>
      </c>
      <c r="BA19">
        <v>0.96</v>
      </c>
      <c r="BB19">
        <v>0.82</v>
      </c>
      <c r="BC19">
        <v>0.57999999999999996</v>
      </c>
      <c r="BD19">
        <v>0.57999999999999996</v>
      </c>
      <c r="BE19">
        <v>1.35</v>
      </c>
      <c r="BF19">
        <v>0.39</v>
      </c>
      <c r="BG19">
        <v>0.96</v>
      </c>
      <c r="BH19">
        <v>0.39</v>
      </c>
      <c r="BI19">
        <v>0.39</v>
      </c>
      <c r="BJ19">
        <v>0.39</v>
      </c>
      <c r="BK19">
        <v>0.77</v>
      </c>
      <c r="BL19">
        <v>0.48</v>
      </c>
      <c r="BM19">
        <v>2.9</v>
      </c>
      <c r="BN19">
        <v>0.68</v>
      </c>
      <c r="BO19">
        <v>0.57999999999999996</v>
      </c>
      <c r="BP19">
        <v>0.39</v>
      </c>
      <c r="BQ19">
        <v>0</v>
      </c>
      <c r="BR19">
        <v>0</v>
      </c>
      <c r="BS19">
        <v>4</v>
      </c>
      <c r="BT19">
        <v>100</v>
      </c>
      <c r="BU19">
        <v>4</v>
      </c>
      <c r="BV19">
        <v>0</v>
      </c>
      <c r="BW19">
        <v>0</v>
      </c>
    </row>
    <row r="20" spans="1:75">
      <c r="A20" t="s">
        <v>268</v>
      </c>
      <c r="G20" t="s">
        <v>62</v>
      </c>
      <c r="H20" s="115">
        <v>483.14</v>
      </c>
      <c r="I20" s="88">
        <v>239.80999999999995</v>
      </c>
      <c r="J20" s="88">
        <v>13.96</v>
      </c>
      <c r="K20" s="88">
        <v>0.96</v>
      </c>
      <c r="L20" s="88">
        <v>3.38</v>
      </c>
      <c r="M20" s="116">
        <v>0</v>
      </c>
      <c r="N20" s="115">
        <v>0</v>
      </c>
      <c r="O20" s="88">
        <v>104</v>
      </c>
      <c r="P20" s="88">
        <v>0</v>
      </c>
      <c r="Q20" s="88">
        <v>0</v>
      </c>
      <c r="R20" s="88">
        <v>0</v>
      </c>
      <c r="S20" s="116">
        <v>0</v>
      </c>
      <c r="W20">
        <v>13.38</v>
      </c>
      <c r="X20">
        <v>7.72</v>
      </c>
      <c r="Y20">
        <v>6.04</v>
      </c>
      <c r="Z20">
        <v>26.57</v>
      </c>
      <c r="AA20">
        <v>0.96</v>
      </c>
      <c r="AB20">
        <v>42.86</v>
      </c>
      <c r="AC20">
        <v>28.95</v>
      </c>
      <c r="AD20">
        <v>9.65</v>
      </c>
      <c r="AE20">
        <v>83.38</v>
      </c>
      <c r="AF20">
        <v>110.73</v>
      </c>
      <c r="AG20">
        <v>30.88</v>
      </c>
      <c r="AH20">
        <v>41.01</v>
      </c>
      <c r="AI20">
        <v>0</v>
      </c>
      <c r="AJ20">
        <v>38.119999999999997</v>
      </c>
      <c r="AK20">
        <v>60.8</v>
      </c>
      <c r="AL20">
        <v>14.48</v>
      </c>
      <c r="AM20">
        <v>14.48</v>
      </c>
      <c r="AN20">
        <v>32.159999999999997</v>
      </c>
      <c r="AO20">
        <v>22.17</v>
      </c>
      <c r="AP20">
        <v>21.78</v>
      </c>
      <c r="AQ20">
        <v>3.38</v>
      </c>
      <c r="AR20">
        <v>0</v>
      </c>
      <c r="AS20">
        <v>0</v>
      </c>
      <c r="AT20">
        <v>0</v>
      </c>
      <c r="AU20">
        <v>115.8</v>
      </c>
      <c r="AV20">
        <v>0.73</v>
      </c>
      <c r="AW20">
        <v>0.38</v>
      </c>
      <c r="AX20">
        <v>0.47</v>
      </c>
      <c r="AY20">
        <v>0.88</v>
      </c>
      <c r="AZ20">
        <v>0.88</v>
      </c>
      <c r="BA20">
        <v>0.96</v>
      </c>
      <c r="BB20">
        <v>0.82</v>
      </c>
      <c r="BC20">
        <v>0.57999999999999996</v>
      </c>
      <c r="BD20">
        <v>0.57999999999999996</v>
      </c>
      <c r="BE20">
        <v>1.35</v>
      </c>
      <c r="BF20">
        <v>0.39</v>
      </c>
      <c r="BG20">
        <v>0.96</v>
      </c>
      <c r="BH20">
        <v>0.39</v>
      </c>
      <c r="BI20">
        <v>0.39</v>
      </c>
      <c r="BJ20">
        <v>0.39</v>
      </c>
      <c r="BK20">
        <v>0.77</v>
      </c>
      <c r="BL20">
        <v>0.48</v>
      </c>
      <c r="BM20">
        <v>2.9</v>
      </c>
      <c r="BN20">
        <v>0.68</v>
      </c>
      <c r="BO20">
        <v>0.57999999999999996</v>
      </c>
      <c r="BP20">
        <v>0.39</v>
      </c>
      <c r="BQ20">
        <v>0</v>
      </c>
      <c r="BR20">
        <v>0</v>
      </c>
      <c r="BS20">
        <v>4</v>
      </c>
      <c r="BT20">
        <v>100</v>
      </c>
      <c r="BU20">
        <v>4</v>
      </c>
      <c r="BV20">
        <v>0</v>
      </c>
      <c r="BW20">
        <v>0</v>
      </c>
    </row>
    <row r="21" spans="1:75">
      <c r="A21" t="s">
        <v>254</v>
      </c>
      <c r="G21" t="s">
        <v>63</v>
      </c>
      <c r="H21" s="115">
        <v>483.14</v>
      </c>
      <c r="I21" s="88">
        <v>239.80999999999995</v>
      </c>
      <c r="J21" s="88">
        <v>13.96</v>
      </c>
      <c r="K21" s="88">
        <v>0.96</v>
      </c>
      <c r="L21" s="88">
        <v>3.38</v>
      </c>
      <c r="M21" s="116">
        <v>0</v>
      </c>
      <c r="N21" s="115">
        <v>0</v>
      </c>
      <c r="O21" s="88">
        <v>104</v>
      </c>
      <c r="P21" s="88">
        <v>0</v>
      </c>
      <c r="Q21" s="88">
        <v>0</v>
      </c>
      <c r="R21" s="88">
        <v>0</v>
      </c>
      <c r="S21" s="116">
        <v>0</v>
      </c>
      <c r="W21">
        <v>13.38</v>
      </c>
      <c r="X21">
        <v>7.72</v>
      </c>
      <c r="Y21">
        <v>6.04</v>
      </c>
      <c r="Z21">
        <v>26.57</v>
      </c>
      <c r="AA21">
        <v>0.96</v>
      </c>
      <c r="AB21">
        <v>42.86</v>
      </c>
      <c r="AC21">
        <v>28.95</v>
      </c>
      <c r="AD21">
        <v>9.65</v>
      </c>
      <c r="AE21">
        <v>83.38</v>
      </c>
      <c r="AF21">
        <v>110.73</v>
      </c>
      <c r="AG21">
        <v>30.88</v>
      </c>
      <c r="AH21">
        <v>41.01</v>
      </c>
      <c r="AI21">
        <v>0</v>
      </c>
      <c r="AJ21">
        <v>38.119999999999997</v>
      </c>
      <c r="AK21">
        <v>60.8</v>
      </c>
      <c r="AL21">
        <v>14.48</v>
      </c>
      <c r="AM21">
        <v>14.48</v>
      </c>
      <c r="AN21">
        <v>32.159999999999997</v>
      </c>
      <c r="AO21">
        <v>22.17</v>
      </c>
      <c r="AP21">
        <v>21.78</v>
      </c>
      <c r="AQ21">
        <v>3.38</v>
      </c>
      <c r="AR21">
        <v>0</v>
      </c>
      <c r="AS21">
        <v>0</v>
      </c>
      <c r="AT21">
        <v>0</v>
      </c>
      <c r="AU21">
        <v>115.8</v>
      </c>
      <c r="AV21">
        <v>0.73</v>
      </c>
      <c r="AW21">
        <v>0.38</v>
      </c>
      <c r="AX21">
        <v>0.47</v>
      </c>
      <c r="AY21">
        <v>0.88</v>
      </c>
      <c r="AZ21">
        <v>0.88</v>
      </c>
      <c r="BA21">
        <v>0.96</v>
      </c>
      <c r="BB21">
        <v>0.82</v>
      </c>
      <c r="BC21">
        <v>0.57999999999999996</v>
      </c>
      <c r="BD21">
        <v>0.57999999999999996</v>
      </c>
      <c r="BE21">
        <v>1.35</v>
      </c>
      <c r="BF21">
        <v>0.39</v>
      </c>
      <c r="BG21">
        <v>0.96</v>
      </c>
      <c r="BH21">
        <v>0.39</v>
      </c>
      <c r="BI21">
        <v>0.39</v>
      </c>
      <c r="BJ21">
        <v>0.39</v>
      </c>
      <c r="BK21">
        <v>0.77</v>
      </c>
      <c r="BL21">
        <v>0.48</v>
      </c>
      <c r="BM21">
        <v>2.9</v>
      </c>
      <c r="BN21">
        <v>0.68</v>
      </c>
      <c r="BO21">
        <v>0.57999999999999996</v>
      </c>
      <c r="BP21">
        <v>0.39</v>
      </c>
      <c r="BQ21">
        <v>0</v>
      </c>
      <c r="BR21">
        <v>0</v>
      </c>
      <c r="BS21">
        <v>4</v>
      </c>
      <c r="BT21">
        <v>100</v>
      </c>
      <c r="BU21">
        <v>4</v>
      </c>
      <c r="BV21">
        <v>0</v>
      </c>
      <c r="BW21">
        <v>0</v>
      </c>
    </row>
    <row r="22" spans="1:75">
      <c r="A22" t="s">
        <v>255</v>
      </c>
      <c r="G22" t="s">
        <v>64</v>
      </c>
      <c r="H22" s="115">
        <v>483.14</v>
      </c>
      <c r="I22" s="88">
        <v>239.80999999999995</v>
      </c>
      <c r="J22" s="88">
        <v>13.96</v>
      </c>
      <c r="K22" s="88">
        <v>0.96</v>
      </c>
      <c r="L22" s="88">
        <v>3.38</v>
      </c>
      <c r="M22" s="116">
        <v>0</v>
      </c>
      <c r="N22" s="115">
        <v>0</v>
      </c>
      <c r="O22" s="88">
        <v>104</v>
      </c>
      <c r="P22" s="88">
        <v>0</v>
      </c>
      <c r="Q22" s="88">
        <v>0</v>
      </c>
      <c r="R22" s="88">
        <v>0</v>
      </c>
      <c r="S22" s="116">
        <v>0</v>
      </c>
      <c r="W22">
        <v>13.38</v>
      </c>
      <c r="X22">
        <v>7.72</v>
      </c>
      <c r="Y22">
        <v>6.04</v>
      </c>
      <c r="Z22">
        <v>26.57</v>
      </c>
      <c r="AA22">
        <v>0.96</v>
      </c>
      <c r="AB22">
        <v>42.86</v>
      </c>
      <c r="AC22">
        <v>28.95</v>
      </c>
      <c r="AD22">
        <v>9.65</v>
      </c>
      <c r="AE22">
        <v>83.38</v>
      </c>
      <c r="AF22">
        <v>110.73</v>
      </c>
      <c r="AG22">
        <v>30.88</v>
      </c>
      <c r="AH22">
        <v>41.01</v>
      </c>
      <c r="AI22">
        <v>0</v>
      </c>
      <c r="AJ22">
        <v>38.119999999999997</v>
      </c>
      <c r="AK22">
        <v>60.8</v>
      </c>
      <c r="AL22">
        <v>14.48</v>
      </c>
      <c r="AM22">
        <v>14.48</v>
      </c>
      <c r="AN22">
        <v>32.159999999999997</v>
      </c>
      <c r="AO22">
        <v>22.17</v>
      </c>
      <c r="AP22">
        <v>21.78</v>
      </c>
      <c r="AQ22">
        <v>3.38</v>
      </c>
      <c r="AR22">
        <v>0</v>
      </c>
      <c r="AS22">
        <v>0</v>
      </c>
      <c r="AT22">
        <v>0</v>
      </c>
      <c r="AU22">
        <v>115.8</v>
      </c>
      <c r="AV22">
        <v>0.73</v>
      </c>
      <c r="AW22">
        <v>0.38</v>
      </c>
      <c r="AX22">
        <v>0.47</v>
      </c>
      <c r="AY22">
        <v>0.88</v>
      </c>
      <c r="AZ22">
        <v>0.88</v>
      </c>
      <c r="BA22">
        <v>0.96</v>
      </c>
      <c r="BB22">
        <v>0.82</v>
      </c>
      <c r="BC22">
        <v>0.57999999999999996</v>
      </c>
      <c r="BD22">
        <v>0.57999999999999996</v>
      </c>
      <c r="BE22">
        <v>1.35</v>
      </c>
      <c r="BF22">
        <v>0.39</v>
      </c>
      <c r="BG22">
        <v>0.96</v>
      </c>
      <c r="BH22">
        <v>0.39</v>
      </c>
      <c r="BI22">
        <v>0.39</v>
      </c>
      <c r="BJ22">
        <v>0.39</v>
      </c>
      <c r="BK22">
        <v>0.77</v>
      </c>
      <c r="BL22">
        <v>0.48</v>
      </c>
      <c r="BM22">
        <v>2.9</v>
      </c>
      <c r="BN22">
        <v>0.68</v>
      </c>
      <c r="BO22">
        <v>0.57999999999999996</v>
      </c>
      <c r="BP22">
        <v>0.39</v>
      </c>
      <c r="BQ22">
        <v>0</v>
      </c>
      <c r="BR22">
        <v>0</v>
      </c>
      <c r="BS22">
        <v>4</v>
      </c>
      <c r="BT22">
        <v>100</v>
      </c>
      <c r="BU22">
        <v>4</v>
      </c>
      <c r="BV22">
        <v>0</v>
      </c>
      <c r="BW22">
        <v>0</v>
      </c>
    </row>
    <row r="23" spans="1:75">
      <c r="A23" t="s">
        <v>256</v>
      </c>
      <c r="G23" t="s">
        <v>65</v>
      </c>
      <c r="H23" s="115">
        <v>483.14</v>
      </c>
      <c r="I23" s="88">
        <v>239.80999999999995</v>
      </c>
      <c r="J23" s="88">
        <v>13.96</v>
      </c>
      <c r="K23" s="88">
        <v>0.96</v>
      </c>
      <c r="L23" s="88">
        <v>3.38</v>
      </c>
      <c r="M23" s="116">
        <v>0</v>
      </c>
      <c r="N23" s="115">
        <v>0</v>
      </c>
      <c r="O23" s="88">
        <v>104</v>
      </c>
      <c r="P23" s="88">
        <v>0</v>
      </c>
      <c r="Q23" s="88">
        <v>0</v>
      </c>
      <c r="R23" s="88">
        <v>0</v>
      </c>
      <c r="S23" s="116">
        <v>0</v>
      </c>
      <c r="W23">
        <v>13.38</v>
      </c>
      <c r="X23">
        <v>7.72</v>
      </c>
      <c r="Y23">
        <v>6.04</v>
      </c>
      <c r="Z23">
        <v>26.57</v>
      </c>
      <c r="AA23">
        <v>0.96</v>
      </c>
      <c r="AB23">
        <v>42.86</v>
      </c>
      <c r="AC23">
        <v>28.95</v>
      </c>
      <c r="AD23">
        <v>9.65</v>
      </c>
      <c r="AE23">
        <v>83.38</v>
      </c>
      <c r="AF23">
        <v>110.73</v>
      </c>
      <c r="AG23">
        <v>30.88</v>
      </c>
      <c r="AH23">
        <v>41.01</v>
      </c>
      <c r="AI23">
        <v>0</v>
      </c>
      <c r="AJ23">
        <v>38.119999999999997</v>
      </c>
      <c r="AK23">
        <v>60.8</v>
      </c>
      <c r="AL23">
        <v>14.48</v>
      </c>
      <c r="AM23">
        <v>14.48</v>
      </c>
      <c r="AN23">
        <v>32.159999999999997</v>
      </c>
      <c r="AO23">
        <v>22.17</v>
      </c>
      <c r="AP23">
        <v>21.78</v>
      </c>
      <c r="AQ23">
        <v>3.38</v>
      </c>
      <c r="AR23">
        <v>0</v>
      </c>
      <c r="AS23">
        <v>0</v>
      </c>
      <c r="AT23">
        <v>0</v>
      </c>
      <c r="AU23">
        <v>115.8</v>
      </c>
      <c r="AV23">
        <v>0.73</v>
      </c>
      <c r="AW23">
        <v>0.38</v>
      </c>
      <c r="AX23">
        <v>0.47</v>
      </c>
      <c r="AY23">
        <v>0.88</v>
      </c>
      <c r="AZ23">
        <v>0.88</v>
      </c>
      <c r="BA23">
        <v>0.96</v>
      </c>
      <c r="BB23">
        <v>0.82</v>
      </c>
      <c r="BC23">
        <v>0.57999999999999996</v>
      </c>
      <c r="BD23">
        <v>0.57999999999999996</v>
      </c>
      <c r="BE23">
        <v>1.35</v>
      </c>
      <c r="BF23">
        <v>0.39</v>
      </c>
      <c r="BG23">
        <v>0.96</v>
      </c>
      <c r="BH23">
        <v>0.39</v>
      </c>
      <c r="BI23">
        <v>0.39</v>
      </c>
      <c r="BJ23">
        <v>0.39</v>
      </c>
      <c r="BK23">
        <v>0.77</v>
      </c>
      <c r="BL23">
        <v>0.48</v>
      </c>
      <c r="BM23">
        <v>2.9</v>
      </c>
      <c r="BN23">
        <v>0.68</v>
      </c>
      <c r="BO23">
        <v>0.57999999999999996</v>
      </c>
      <c r="BP23">
        <v>0.39</v>
      </c>
      <c r="BQ23">
        <v>0</v>
      </c>
      <c r="BR23">
        <v>0</v>
      </c>
      <c r="BS23">
        <v>4</v>
      </c>
      <c r="BT23">
        <v>100</v>
      </c>
      <c r="BU23">
        <v>4</v>
      </c>
      <c r="BV23">
        <v>0</v>
      </c>
      <c r="BW23">
        <v>0</v>
      </c>
    </row>
    <row r="24" spans="1:75">
      <c r="A24" t="s">
        <v>257</v>
      </c>
      <c r="G24" t="s">
        <v>66</v>
      </c>
      <c r="H24" s="115">
        <v>483.14</v>
      </c>
      <c r="I24" s="88">
        <v>239.80999999999995</v>
      </c>
      <c r="J24" s="88">
        <v>13.96</v>
      </c>
      <c r="K24" s="88">
        <v>0.96</v>
      </c>
      <c r="L24" s="88">
        <v>3.38</v>
      </c>
      <c r="M24" s="116">
        <v>0</v>
      </c>
      <c r="N24" s="115">
        <v>0</v>
      </c>
      <c r="O24" s="88">
        <v>104</v>
      </c>
      <c r="P24" s="88">
        <v>0</v>
      </c>
      <c r="Q24" s="88">
        <v>0</v>
      </c>
      <c r="R24" s="88">
        <v>0</v>
      </c>
      <c r="S24" s="116">
        <v>0</v>
      </c>
      <c r="W24">
        <v>13.38</v>
      </c>
      <c r="X24">
        <v>7.72</v>
      </c>
      <c r="Y24">
        <v>6.04</v>
      </c>
      <c r="Z24">
        <v>26.57</v>
      </c>
      <c r="AA24">
        <v>0.96</v>
      </c>
      <c r="AB24">
        <v>42.86</v>
      </c>
      <c r="AC24">
        <v>28.95</v>
      </c>
      <c r="AD24">
        <v>9.65</v>
      </c>
      <c r="AE24">
        <v>83.38</v>
      </c>
      <c r="AF24">
        <v>110.73</v>
      </c>
      <c r="AG24">
        <v>30.88</v>
      </c>
      <c r="AH24">
        <v>41.01</v>
      </c>
      <c r="AI24">
        <v>0</v>
      </c>
      <c r="AJ24">
        <v>38.119999999999997</v>
      </c>
      <c r="AK24">
        <v>60.8</v>
      </c>
      <c r="AL24">
        <v>14.48</v>
      </c>
      <c r="AM24">
        <v>14.48</v>
      </c>
      <c r="AN24">
        <v>32.159999999999997</v>
      </c>
      <c r="AO24">
        <v>22.17</v>
      </c>
      <c r="AP24">
        <v>21.78</v>
      </c>
      <c r="AQ24">
        <v>3.38</v>
      </c>
      <c r="AR24">
        <v>0</v>
      </c>
      <c r="AS24">
        <v>0</v>
      </c>
      <c r="AT24">
        <v>0</v>
      </c>
      <c r="AU24">
        <v>115.8</v>
      </c>
      <c r="AV24">
        <v>0.73</v>
      </c>
      <c r="AW24">
        <v>0.38</v>
      </c>
      <c r="AX24">
        <v>0.47</v>
      </c>
      <c r="AY24">
        <v>0.88</v>
      </c>
      <c r="AZ24">
        <v>0.88</v>
      </c>
      <c r="BA24">
        <v>0.96</v>
      </c>
      <c r="BB24">
        <v>0.82</v>
      </c>
      <c r="BC24">
        <v>0.57999999999999996</v>
      </c>
      <c r="BD24">
        <v>0.57999999999999996</v>
      </c>
      <c r="BE24">
        <v>1.35</v>
      </c>
      <c r="BF24">
        <v>0.39</v>
      </c>
      <c r="BG24">
        <v>0.96</v>
      </c>
      <c r="BH24">
        <v>0.39</v>
      </c>
      <c r="BI24">
        <v>0.39</v>
      </c>
      <c r="BJ24">
        <v>0.39</v>
      </c>
      <c r="BK24">
        <v>0.77</v>
      </c>
      <c r="BL24">
        <v>0.48</v>
      </c>
      <c r="BM24">
        <v>2.9</v>
      </c>
      <c r="BN24">
        <v>0.68</v>
      </c>
      <c r="BO24">
        <v>0.57999999999999996</v>
      </c>
      <c r="BP24">
        <v>0.39</v>
      </c>
      <c r="BQ24">
        <v>0</v>
      </c>
      <c r="BR24">
        <v>0</v>
      </c>
      <c r="BS24">
        <v>4</v>
      </c>
      <c r="BT24">
        <v>100</v>
      </c>
      <c r="BU24">
        <v>4</v>
      </c>
      <c r="BV24">
        <v>0</v>
      </c>
      <c r="BW24">
        <v>0</v>
      </c>
    </row>
    <row r="25" spans="1:75">
      <c r="A25" t="s">
        <v>258</v>
      </c>
      <c r="G25" t="s">
        <v>67</v>
      </c>
      <c r="H25" s="115">
        <v>483.14</v>
      </c>
      <c r="I25" s="88">
        <v>239.80999999999995</v>
      </c>
      <c r="J25" s="88">
        <v>13.96</v>
      </c>
      <c r="K25" s="88">
        <v>0.96</v>
      </c>
      <c r="L25" s="88">
        <v>3.38</v>
      </c>
      <c r="M25" s="116">
        <v>0</v>
      </c>
      <c r="N25" s="115">
        <v>0</v>
      </c>
      <c r="O25" s="88">
        <v>104</v>
      </c>
      <c r="P25" s="88">
        <v>0</v>
      </c>
      <c r="Q25" s="88">
        <v>0</v>
      </c>
      <c r="R25" s="88">
        <v>0</v>
      </c>
      <c r="S25" s="116">
        <v>0</v>
      </c>
      <c r="W25">
        <v>13.38</v>
      </c>
      <c r="X25">
        <v>7.72</v>
      </c>
      <c r="Y25">
        <v>6.04</v>
      </c>
      <c r="Z25">
        <v>26.57</v>
      </c>
      <c r="AA25">
        <v>0.96</v>
      </c>
      <c r="AB25">
        <v>42.86</v>
      </c>
      <c r="AC25">
        <v>28.95</v>
      </c>
      <c r="AD25">
        <v>9.65</v>
      </c>
      <c r="AE25">
        <v>83.38</v>
      </c>
      <c r="AF25">
        <v>110.73</v>
      </c>
      <c r="AG25">
        <v>30.88</v>
      </c>
      <c r="AH25">
        <v>41.01</v>
      </c>
      <c r="AI25">
        <v>0</v>
      </c>
      <c r="AJ25">
        <v>38.119999999999997</v>
      </c>
      <c r="AK25">
        <v>60.8</v>
      </c>
      <c r="AL25">
        <v>14.48</v>
      </c>
      <c r="AM25">
        <v>14.48</v>
      </c>
      <c r="AN25">
        <v>32.159999999999997</v>
      </c>
      <c r="AO25">
        <v>22.17</v>
      </c>
      <c r="AP25">
        <v>21.78</v>
      </c>
      <c r="AQ25">
        <v>3.38</v>
      </c>
      <c r="AR25">
        <v>0</v>
      </c>
      <c r="AS25">
        <v>0</v>
      </c>
      <c r="AT25">
        <v>0</v>
      </c>
      <c r="AU25">
        <v>115.8</v>
      </c>
      <c r="AV25">
        <v>0.73</v>
      </c>
      <c r="AW25">
        <v>0.38</v>
      </c>
      <c r="AX25">
        <v>0.47</v>
      </c>
      <c r="AY25">
        <v>0.88</v>
      </c>
      <c r="AZ25">
        <v>0.88</v>
      </c>
      <c r="BA25">
        <v>0.96</v>
      </c>
      <c r="BB25">
        <v>0.82</v>
      </c>
      <c r="BC25">
        <v>0.57999999999999996</v>
      </c>
      <c r="BD25">
        <v>0.57999999999999996</v>
      </c>
      <c r="BE25">
        <v>1.35</v>
      </c>
      <c r="BF25">
        <v>0.39</v>
      </c>
      <c r="BG25">
        <v>0.96</v>
      </c>
      <c r="BH25">
        <v>0.39</v>
      </c>
      <c r="BI25">
        <v>0.39</v>
      </c>
      <c r="BJ25">
        <v>0.39</v>
      </c>
      <c r="BK25">
        <v>0.77</v>
      </c>
      <c r="BL25">
        <v>0.48</v>
      </c>
      <c r="BM25">
        <v>2.9</v>
      </c>
      <c r="BN25">
        <v>0.68</v>
      </c>
      <c r="BO25">
        <v>0.57999999999999996</v>
      </c>
      <c r="BP25">
        <v>0.39</v>
      </c>
      <c r="BQ25">
        <v>0</v>
      </c>
      <c r="BR25">
        <v>0</v>
      </c>
      <c r="BS25">
        <v>4</v>
      </c>
      <c r="BT25">
        <v>100</v>
      </c>
      <c r="BU25">
        <v>4</v>
      </c>
      <c r="BV25">
        <v>0</v>
      </c>
      <c r="BW25">
        <v>0</v>
      </c>
    </row>
    <row r="26" spans="1:75">
      <c r="A26" t="s">
        <v>259</v>
      </c>
      <c r="G26" t="s">
        <v>68</v>
      </c>
      <c r="H26" s="115">
        <v>483.14</v>
      </c>
      <c r="I26" s="88">
        <v>239.80999999999995</v>
      </c>
      <c r="J26" s="88">
        <v>13.96</v>
      </c>
      <c r="K26" s="88">
        <v>0.96</v>
      </c>
      <c r="L26" s="88">
        <v>3.38</v>
      </c>
      <c r="M26" s="116">
        <v>0</v>
      </c>
      <c r="N26" s="115">
        <v>0</v>
      </c>
      <c r="O26" s="88">
        <v>104</v>
      </c>
      <c r="P26" s="88">
        <v>0</v>
      </c>
      <c r="Q26" s="88">
        <v>0</v>
      </c>
      <c r="R26" s="88">
        <v>0</v>
      </c>
      <c r="S26" s="116">
        <v>0</v>
      </c>
      <c r="W26">
        <v>13.38</v>
      </c>
      <c r="X26">
        <v>7.72</v>
      </c>
      <c r="Y26">
        <v>6.04</v>
      </c>
      <c r="Z26">
        <v>26.57</v>
      </c>
      <c r="AA26">
        <v>0.96</v>
      </c>
      <c r="AB26">
        <v>42.86</v>
      </c>
      <c r="AC26">
        <v>28.95</v>
      </c>
      <c r="AD26">
        <v>9.65</v>
      </c>
      <c r="AE26">
        <v>83.38</v>
      </c>
      <c r="AF26">
        <v>110.73</v>
      </c>
      <c r="AG26">
        <v>30.88</v>
      </c>
      <c r="AH26">
        <v>41.01</v>
      </c>
      <c r="AI26">
        <v>0</v>
      </c>
      <c r="AJ26">
        <v>38.119999999999997</v>
      </c>
      <c r="AK26">
        <v>60.8</v>
      </c>
      <c r="AL26">
        <v>14.48</v>
      </c>
      <c r="AM26">
        <v>14.48</v>
      </c>
      <c r="AN26">
        <v>32.159999999999997</v>
      </c>
      <c r="AO26">
        <v>22.17</v>
      </c>
      <c r="AP26">
        <v>21.78</v>
      </c>
      <c r="AQ26">
        <v>3.38</v>
      </c>
      <c r="AR26">
        <v>0</v>
      </c>
      <c r="AS26">
        <v>0</v>
      </c>
      <c r="AT26">
        <v>0</v>
      </c>
      <c r="AU26">
        <v>115.8</v>
      </c>
      <c r="AV26">
        <v>0.73</v>
      </c>
      <c r="AW26">
        <v>0.38</v>
      </c>
      <c r="AX26">
        <v>0.47</v>
      </c>
      <c r="AY26">
        <v>0.88</v>
      </c>
      <c r="AZ26">
        <v>0.88</v>
      </c>
      <c r="BA26">
        <v>0.96</v>
      </c>
      <c r="BB26">
        <v>0.82</v>
      </c>
      <c r="BC26">
        <v>0.57999999999999996</v>
      </c>
      <c r="BD26">
        <v>0.57999999999999996</v>
      </c>
      <c r="BE26">
        <v>1.35</v>
      </c>
      <c r="BF26">
        <v>0.39</v>
      </c>
      <c r="BG26">
        <v>0.96</v>
      </c>
      <c r="BH26">
        <v>0.39</v>
      </c>
      <c r="BI26">
        <v>0.39</v>
      </c>
      <c r="BJ26">
        <v>0.39</v>
      </c>
      <c r="BK26">
        <v>0.77</v>
      </c>
      <c r="BL26">
        <v>0.48</v>
      </c>
      <c r="BM26">
        <v>2.9</v>
      </c>
      <c r="BN26">
        <v>0.68</v>
      </c>
      <c r="BO26">
        <v>0.57999999999999996</v>
      </c>
      <c r="BP26">
        <v>0.39</v>
      </c>
      <c r="BQ26">
        <v>0</v>
      </c>
      <c r="BR26">
        <v>0</v>
      </c>
      <c r="BS26">
        <v>4</v>
      </c>
      <c r="BT26">
        <v>100</v>
      </c>
      <c r="BU26">
        <v>4</v>
      </c>
      <c r="BV26">
        <v>0</v>
      </c>
      <c r="BW26">
        <v>0</v>
      </c>
    </row>
    <row r="27" spans="1:75">
      <c r="A27" t="s">
        <v>260</v>
      </c>
      <c r="G27" t="s">
        <v>69</v>
      </c>
      <c r="H27" s="115">
        <v>289.02999999999997</v>
      </c>
      <c r="I27" s="88">
        <v>153.43999999999997</v>
      </c>
      <c r="J27" s="88">
        <v>13.96</v>
      </c>
      <c r="K27" s="88">
        <v>0.96</v>
      </c>
      <c r="L27" s="88">
        <v>3.38</v>
      </c>
      <c r="M27" s="116">
        <v>0</v>
      </c>
      <c r="N27" s="115">
        <v>0</v>
      </c>
      <c r="O27" s="88">
        <v>104</v>
      </c>
      <c r="P27" s="88">
        <v>0</v>
      </c>
      <c r="Q27" s="88">
        <v>0</v>
      </c>
      <c r="R27" s="88">
        <v>0</v>
      </c>
      <c r="S27" s="116">
        <v>0</v>
      </c>
      <c r="W27">
        <v>13.38</v>
      </c>
      <c r="X27">
        <v>7.72</v>
      </c>
      <c r="Y27">
        <v>6.04</v>
      </c>
      <c r="Z27">
        <v>26.57</v>
      </c>
      <c r="AA27">
        <v>0.96</v>
      </c>
      <c r="AB27">
        <v>42.86</v>
      </c>
      <c r="AC27">
        <v>28.95</v>
      </c>
      <c r="AD27">
        <v>9.65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38.119999999999997</v>
      </c>
      <c r="AK27">
        <v>60.8</v>
      </c>
      <c r="AL27">
        <v>14.48</v>
      </c>
      <c r="AM27">
        <v>0</v>
      </c>
      <c r="AN27">
        <v>32.159999999999997</v>
      </c>
      <c r="AO27">
        <v>22.17</v>
      </c>
      <c r="AP27">
        <v>21.78</v>
      </c>
      <c r="AQ27">
        <v>3.38</v>
      </c>
      <c r="AR27">
        <v>0</v>
      </c>
      <c r="AS27">
        <v>0</v>
      </c>
      <c r="AT27">
        <v>0</v>
      </c>
      <c r="AU27">
        <v>115.8</v>
      </c>
      <c r="AV27">
        <v>0.73</v>
      </c>
      <c r="AW27">
        <v>0.38</v>
      </c>
      <c r="AX27">
        <v>0.47</v>
      </c>
      <c r="AY27">
        <v>0.88</v>
      </c>
      <c r="AZ27">
        <v>0.88</v>
      </c>
      <c r="BA27">
        <v>0.96</v>
      </c>
      <c r="BB27">
        <v>0.82</v>
      </c>
      <c r="BC27">
        <v>0.57999999999999996</v>
      </c>
      <c r="BD27">
        <v>0.57999999999999996</v>
      </c>
      <c r="BE27">
        <v>1.35</v>
      </c>
      <c r="BF27">
        <v>0.39</v>
      </c>
      <c r="BG27">
        <v>0.96</v>
      </c>
      <c r="BH27">
        <v>0.39</v>
      </c>
      <c r="BI27">
        <v>0.39</v>
      </c>
      <c r="BJ27">
        <v>0.39</v>
      </c>
      <c r="BK27">
        <v>0.77</v>
      </c>
      <c r="BL27">
        <v>0.48</v>
      </c>
      <c r="BM27">
        <v>2.9</v>
      </c>
      <c r="BN27">
        <v>0.68</v>
      </c>
      <c r="BO27">
        <v>0.57999999999999996</v>
      </c>
      <c r="BP27">
        <v>0.39</v>
      </c>
      <c r="BQ27">
        <v>0</v>
      </c>
      <c r="BR27">
        <v>0</v>
      </c>
      <c r="BS27">
        <v>4</v>
      </c>
      <c r="BT27">
        <v>100</v>
      </c>
      <c r="BU27">
        <v>4</v>
      </c>
      <c r="BV27">
        <v>0</v>
      </c>
      <c r="BW27">
        <v>0</v>
      </c>
    </row>
    <row r="28" spans="1:75">
      <c r="A28" t="s">
        <v>261</v>
      </c>
      <c r="G28" t="s">
        <v>70</v>
      </c>
      <c r="H28" s="115">
        <v>289.02999999999997</v>
      </c>
      <c r="I28" s="88">
        <v>153.43999999999997</v>
      </c>
      <c r="J28" s="88">
        <v>13.96</v>
      </c>
      <c r="K28" s="88">
        <v>0.96</v>
      </c>
      <c r="L28" s="88">
        <v>3.38</v>
      </c>
      <c r="M28" s="116">
        <v>0</v>
      </c>
      <c r="N28" s="115">
        <v>0</v>
      </c>
      <c r="O28" s="88">
        <v>104</v>
      </c>
      <c r="P28" s="88">
        <v>0</v>
      </c>
      <c r="Q28" s="88">
        <v>0</v>
      </c>
      <c r="R28" s="88">
        <v>0</v>
      </c>
      <c r="S28" s="116">
        <v>0</v>
      </c>
      <c r="W28">
        <v>13.38</v>
      </c>
      <c r="X28">
        <v>7.72</v>
      </c>
      <c r="Y28">
        <v>6.04</v>
      </c>
      <c r="Z28">
        <v>26.57</v>
      </c>
      <c r="AA28">
        <v>0.96</v>
      </c>
      <c r="AB28">
        <v>42.86</v>
      </c>
      <c r="AC28">
        <v>28.95</v>
      </c>
      <c r="AD28">
        <v>9.65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38.119999999999997</v>
      </c>
      <c r="AK28">
        <v>60.8</v>
      </c>
      <c r="AL28">
        <v>14.48</v>
      </c>
      <c r="AM28">
        <v>0</v>
      </c>
      <c r="AN28">
        <v>32.159999999999997</v>
      </c>
      <c r="AO28">
        <v>22.17</v>
      </c>
      <c r="AP28">
        <v>21.78</v>
      </c>
      <c r="AQ28">
        <v>3.38</v>
      </c>
      <c r="AR28">
        <v>0</v>
      </c>
      <c r="AS28">
        <v>0</v>
      </c>
      <c r="AT28">
        <v>0</v>
      </c>
      <c r="AU28">
        <v>115.8</v>
      </c>
      <c r="AV28">
        <v>0.73</v>
      </c>
      <c r="AW28">
        <v>0.38</v>
      </c>
      <c r="AX28">
        <v>0.47</v>
      </c>
      <c r="AY28">
        <v>0.88</v>
      </c>
      <c r="AZ28">
        <v>0.88</v>
      </c>
      <c r="BA28">
        <v>0.96</v>
      </c>
      <c r="BB28">
        <v>0.82</v>
      </c>
      <c r="BC28">
        <v>0.57999999999999996</v>
      </c>
      <c r="BD28">
        <v>0.57999999999999996</v>
      </c>
      <c r="BE28">
        <v>1.35</v>
      </c>
      <c r="BF28">
        <v>0.39</v>
      </c>
      <c r="BG28">
        <v>0.96</v>
      </c>
      <c r="BH28">
        <v>0.39</v>
      </c>
      <c r="BI28">
        <v>0.39</v>
      </c>
      <c r="BJ28">
        <v>0.39</v>
      </c>
      <c r="BK28">
        <v>0.77</v>
      </c>
      <c r="BL28">
        <v>0.48</v>
      </c>
      <c r="BM28">
        <v>2.9</v>
      </c>
      <c r="BN28">
        <v>0.68</v>
      </c>
      <c r="BO28">
        <v>0.57999999999999996</v>
      </c>
      <c r="BP28">
        <v>0.39</v>
      </c>
      <c r="BQ28">
        <v>0</v>
      </c>
      <c r="BR28">
        <v>0</v>
      </c>
      <c r="BS28">
        <v>4</v>
      </c>
      <c r="BT28">
        <v>100</v>
      </c>
      <c r="BU28">
        <v>4</v>
      </c>
      <c r="BV28">
        <v>0</v>
      </c>
      <c r="BW28">
        <v>0</v>
      </c>
    </row>
    <row r="29" spans="1:75">
      <c r="A29" t="s">
        <v>269</v>
      </c>
      <c r="G29" t="s">
        <v>71</v>
      </c>
      <c r="H29" s="115">
        <v>289.02999999999997</v>
      </c>
      <c r="I29" s="88">
        <v>153.43999999999997</v>
      </c>
      <c r="J29" s="88">
        <v>13.96</v>
      </c>
      <c r="K29" s="88">
        <v>0.96</v>
      </c>
      <c r="L29" s="88">
        <v>3.38</v>
      </c>
      <c r="M29" s="116">
        <v>0</v>
      </c>
      <c r="N29" s="115">
        <v>0</v>
      </c>
      <c r="O29" s="88">
        <v>104</v>
      </c>
      <c r="P29" s="88">
        <v>0</v>
      </c>
      <c r="Q29" s="88">
        <v>0</v>
      </c>
      <c r="R29" s="88">
        <v>0</v>
      </c>
      <c r="S29" s="116">
        <v>0</v>
      </c>
      <c r="W29">
        <v>13.38</v>
      </c>
      <c r="X29">
        <v>7.72</v>
      </c>
      <c r="Y29">
        <v>6.04</v>
      </c>
      <c r="Z29">
        <v>26.57</v>
      </c>
      <c r="AA29">
        <v>0.96</v>
      </c>
      <c r="AB29">
        <v>42.86</v>
      </c>
      <c r="AC29">
        <v>28.95</v>
      </c>
      <c r="AD29">
        <v>9.65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38.119999999999997</v>
      </c>
      <c r="AK29">
        <v>60.8</v>
      </c>
      <c r="AL29">
        <v>14.48</v>
      </c>
      <c r="AM29">
        <v>0</v>
      </c>
      <c r="AN29">
        <v>32.159999999999997</v>
      </c>
      <c r="AO29">
        <v>22.17</v>
      </c>
      <c r="AP29">
        <v>21.78</v>
      </c>
      <c r="AQ29">
        <v>3.38</v>
      </c>
      <c r="AR29">
        <v>0</v>
      </c>
      <c r="AS29">
        <v>0</v>
      </c>
      <c r="AT29">
        <v>0</v>
      </c>
      <c r="AU29">
        <v>115.8</v>
      </c>
      <c r="AV29">
        <v>0.73</v>
      </c>
      <c r="AW29">
        <v>0.38</v>
      </c>
      <c r="AX29">
        <v>0.47</v>
      </c>
      <c r="AY29">
        <v>0.88</v>
      </c>
      <c r="AZ29">
        <v>0.88</v>
      </c>
      <c r="BA29">
        <v>0.96</v>
      </c>
      <c r="BB29">
        <v>0.82</v>
      </c>
      <c r="BC29">
        <v>0.57999999999999996</v>
      </c>
      <c r="BD29">
        <v>0.57999999999999996</v>
      </c>
      <c r="BE29">
        <v>1.35</v>
      </c>
      <c r="BF29">
        <v>0.39</v>
      </c>
      <c r="BG29">
        <v>0.96</v>
      </c>
      <c r="BH29">
        <v>0.39</v>
      </c>
      <c r="BI29">
        <v>0.39</v>
      </c>
      <c r="BJ29">
        <v>0.39</v>
      </c>
      <c r="BK29">
        <v>0.77</v>
      </c>
      <c r="BL29">
        <v>0.48</v>
      </c>
      <c r="BM29">
        <v>2.9</v>
      </c>
      <c r="BN29">
        <v>0.68</v>
      </c>
      <c r="BO29">
        <v>0.57999999999999996</v>
      </c>
      <c r="BP29">
        <v>0.39</v>
      </c>
      <c r="BQ29">
        <v>0</v>
      </c>
      <c r="BR29">
        <v>0</v>
      </c>
      <c r="BS29">
        <v>4</v>
      </c>
      <c r="BT29">
        <v>100</v>
      </c>
      <c r="BU29">
        <v>4</v>
      </c>
      <c r="BV29">
        <v>0</v>
      </c>
      <c r="BW29">
        <v>0</v>
      </c>
    </row>
    <row r="30" spans="1:75">
      <c r="A30" t="s">
        <v>270</v>
      </c>
      <c r="G30" t="s">
        <v>72</v>
      </c>
      <c r="H30" s="115">
        <v>290.78999999999996</v>
      </c>
      <c r="I30" s="88">
        <v>154.19999999999996</v>
      </c>
      <c r="J30" s="88">
        <v>13.96</v>
      </c>
      <c r="K30" s="88">
        <v>0.96</v>
      </c>
      <c r="L30" s="88">
        <v>3.38</v>
      </c>
      <c r="M30" s="116">
        <v>0</v>
      </c>
      <c r="N30" s="115">
        <v>0</v>
      </c>
      <c r="O30" s="88">
        <v>104</v>
      </c>
      <c r="P30" s="88">
        <v>0</v>
      </c>
      <c r="Q30" s="88">
        <v>0</v>
      </c>
      <c r="R30" s="88">
        <v>0</v>
      </c>
      <c r="S30" s="116">
        <v>0</v>
      </c>
      <c r="W30">
        <v>13.38</v>
      </c>
      <c r="X30">
        <v>7.72</v>
      </c>
      <c r="Y30">
        <v>6.04</v>
      </c>
      <c r="Z30">
        <v>26.57</v>
      </c>
      <c r="AA30">
        <v>0.96</v>
      </c>
      <c r="AB30">
        <v>42.86</v>
      </c>
      <c r="AC30">
        <v>28.95</v>
      </c>
      <c r="AD30">
        <v>9.65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38.119999999999997</v>
      </c>
      <c r="AK30">
        <v>60.8</v>
      </c>
      <c r="AL30">
        <v>14.48</v>
      </c>
      <c r="AM30">
        <v>0</v>
      </c>
      <c r="AN30">
        <v>32.159999999999997</v>
      </c>
      <c r="AO30">
        <v>22.17</v>
      </c>
      <c r="AP30">
        <v>21.78</v>
      </c>
      <c r="AQ30">
        <v>3.38</v>
      </c>
      <c r="AR30">
        <v>0</v>
      </c>
      <c r="AS30">
        <v>0</v>
      </c>
      <c r="AT30">
        <v>0</v>
      </c>
      <c r="AU30">
        <v>115.8</v>
      </c>
      <c r="AV30">
        <v>0.73</v>
      </c>
      <c r="AW30">
        <v>0.38</v>
      </c>
      <c r="AX30">
        <v>0.47</v>
      </c>
      <c r="AY30">
        <v>0.88</v>
      </c>
      <c r="AZ30">
        <v>0.88</v>
      </c>
      <c r="BA30">
        <v>0.96</v>
      </c>
      <c r="BB30">
        <v>0.82</v>
      </c>
      <c r="BC30">
        <v>0.57999999999999996</v>
      </c>
      <c r="BD30">
        <v>0.57999999999999996</v>
      </c>
      <c r="BE30">
        <v>1.35</v>
      </c>
      <c r="BF30">
        <v>0.39</v>
      </c>
      <c r="BG30">
        <v>0.96</v>
      </c>
      <c r="BH30">
        <v>0.39</v>
      </c>
      <c r="BI30">
        <v>0.39</v>
      </c>
      <c r="BJ30">
        <v>0.39</v>
      </c>
      <c r="BK30">
        <v>0.77</v>
      </c>
      <c r="BL30">
        <v>0.48</v>
      </c>
      <c r="BM30">
        <v>2.9</v>
      </c>
      <c r="BN30">
        <v>0.68</v>
      </c>
      <c r="BO30">
        <v>0.57999999999999996</v>
      </c>
      <c r="BP30">
        <v>0.39</v>
      </c>
      <c r="BQ30">
        <v>0</v>
      </c>
      <c r="BR30">
        <v>0</v>
      </c>
      <c r="BS30">
        <v>4</v>
      </c>
      <c r="BT30">
        <v>100</v>
      </c>
      <c r="BU30">
        <v>4</v>
      </c>
      <c r="BV30">
        <v>1.76</v>
      </c>
      <c r="BW30">
        <v>0.76</v>
      </c>
    </row>
    <row r="31" spans="1:75">
      <c r="A31" t="s">
        <v>280</v>
      </c>
      <c r="G31" t="s">
        <v>73</v>
      </c>
      <c r="H31" s="115">
        <v>295.02999999999992</v>
      </c>
      <c r="I31" s="88">
        <v>156.42999999999998</v>
      </c>
      <c r="J31" s="88">
        <v>13.96</v>
      </c>
      <c r="K31" s="88">
        <v>0.96</v>
      </c>
      <c r="L31" s="88">
        <v>9.17</v>
      </c>
      <c r="M31" s="116">
        <v>0</v>
      </c>
      <c r="N31" s="115">
        <v>0</v>
      </c>
      <c r="O31" s="88">
        <v>54</v>
      </c>
      <c r="P31" s="88">
        <v>0</v>
      </c>
      <c r="Q31" s="88">
        <v>0</v>
      </c>
      <c r="R31" s="88">
        <v>0</v>
      </c>
      <c r="S31" s="116">
        <v>0</v>
      </c>
      <c r="W31">
        <v>13.38</v>
      </c>
      <c r="X31">
        <v>7.72</v>
      </c>
      <c r="Y31">
        <v>5.03</v>
      </c>
      <c r="Z31">
        <v>26.57</v>
      </c>
      <c r="AA31">
        <v>0.96</v>
      </c>
      <c r="AB31">
        <v>42.86</v>
      </c>
      <c r="AC31">
        <v>28.95</v>
      </c>
      <c r="AD31">
        <v>9.65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38.119999999999997</v>
      </c>
      <c r="AK31">
        <v>60.8</v>
      </c>
      <c r="AL31">
        <v>14.48</v>
      </c>
      <c r="AM31">
        <v>0</v>
      </c>
      <c r="AN31">
        <v>32.159999999999997</v>
      </c>
      <c r="AO31">
        <v>22.17</v>
      </c>
      <c r="AP31">
        <v>21.78</v>
      </c>
      <c r="AQ31">
        <v>9.17</v>
      </c>
      <c r="AR31">
        <v>0</v>
      </c>
      <c r="AS31">
        <v>0</v>
      </c>
      <c r="AT31">
        <v>0</v>
      </c>
      <c r="AU31">
        <v>115.8</v>
      </c>
      <c r="AV31">
        <v>0.73</v>
      </c>
      <c r="AW31">
        <v>0.38</v>
      </c>
      <c r="AX31">
        <v>0.47</v>
      </c>
      <c r="AY31">
        <v>0.84</v>
      </c>
      <c r="AZ31">
        <v>0.87</v>
      </c>
      <c r="BA31">
        <v>0.96</v>
      </c>
      <c r="BB31">
        <v>0.87</v>
      </c>
      <c r="BC31">
        <v>0.57999999999999996</v>
      </c>
      <c r="BD31">
        <v>0.57999999999999996</v>
      </c>
      <c r="BE31">
        <v>1.35</v>
      </c>
      <c r="BF31">
        <v>0.39</v>
      </c>
      <c r="BG31">
        <v>0.96</v>
      </c>
      <c r="BH31">
        <v>0.39</v>
      </c>
      <c r="BI31">
        <v>0.39</v>
      </c>
      <c r="BJ31">
        <v>0.39</v>
      </c>
      <c r="BK31">
        <v>0.77</v>
      </c>
      <c r="BL31">
        <v>0.48</v>
      </c>
      <c r="BM31">
        <v>2.9</v>
      </c>
      <c r="BN31">
        <v>0.68</v>
      </c>
      <c r="BO31">
        <v>0.57999999999999996</v>
      </c>
      <c r="BP31">
        <v>0.39</v>
      </c>
      <c r="BQ31">
        <v>0</v>
      </c>
      <c r="BR31">
        <v>0</v>
      </c>
      <c r="BS31">
        <v>4</v>
      </c>
      <c r="BT31">
        <v>50</v>
      </c>
      <c r="BU31">
        <v>4</v>
      </c>
      <c r="BV31">
        <v>7</v>
      </c>
      <c r="BW31">
        <v>3</v>
      </c>
    </row>
    <row r="32" spans="1:75">
      <c r="A32" t="s">
        <v>281</v>
      </c>
      <c r="G32" t="s">
        <v>74</v>
      </c>
      <c r="H32" s="115">
        <v>304.82999999999993</v>
      </c>
      <c r="I32" s="88">
        <v>160.62999999999997</v>
      </c>
      <c r="J32" s="88">
        <v>13.96</v>
      </c>
      <c r="K32" s="88">
        <v>0.96</v>
      </c>
      <c r="L32" s="88">
        <v>9.17</v>
      </c>
      <c r="M32" s="116">
        <v>0</v>
      </c>
      <c r="N32" s="115">
        <v>0</v>
      </c>
      <c r="O32" s="88">
        <v>54</v>
      </c>
      <c r="P32" s="88">
        <v>0</v>
      </c>
      <c r="Q32" s="88">
        <v>0</v>
      </c>
      <c r="R32" s="88">
        <v>0</v>
      </c>
      <c r="S32" s="116">
        <v>0</v>
      </c>
      <c r="W32">
        <v>13.38</v>
      </c>
      <c r="X32">
        <v>7.72</v>
      </c>
      <c r="Y32">
        <v>5.03</v>
      </c>
      <c r="Z32">
        <v>26.57</v>
      </c>
      <c r="AA32">
        <v>0.96</v>
      </c>
      <c r="AB32">
        <v>42.86</v>
      </c>
      <c r="AC32">
        <v>28.95</v>
      </c>
      <c r="AD32">
        <v>9.65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38.119999999999997</v>
      </c>
      <c r="AK32">
        <v>60.8</v>
      </c>
      <c r="AL32">
        <v>14.48</v>
      </c>
      <c r="AM32">
        <v>0</v>
      </c>
      <c r="AN32">
        <v>32.159999999999997</v>
      </c>
      <c r="AO32">
        <v>22.17</v>
      </c>
      <c r="AP32">
        <v>21.78</v>
      </c>
      <c r="AQ32">
        <v>9.17</v>
      </c>
      <c r="AR32">
        <v>0</v>
      </c>
      <c r="AS32">
        <v>0</v>
      </c>
      <c r="AT32">
        <v>0</v>
      </c>
      <c r="AU32">
        <v>115.8</v>
      </c>
      <c r="AV32">
        <v>0.73</v>
      </c>
      <c r="AW32">
        <v>0.38</v>
      </c>
      <c r="AX32">
        <v>0.47</v>
      </c>
      <c r="AY32">
        <v>0.84</v>
      </c>
      <c r="AZ32">
        <v>0.87</v>
      </c>
      <c r="BA32">
        <v>0.96</v>
      </c>
      <c r="BB32">
        <v>0.87</v>
      </c>
      <c r="BC32">
        <v>0.57999999999999996</v>
      </c>
      <c r="BD32">
        <v>0.57999999999999996</v>
      </c>
      <c r="BE32">
        <v>1.35</v>
      </c>
      <c r="BF32">
        <v>0.39</v>
      </c>
      <c r="BG32">
        <v>0.96</v>
      </c>
      <c r="BH32">
        <v>0.39</v>
      </c>
      <c r="BI32">
        <v>0.39</v>
      </c>
      <c r="BJ32">
        <v>0.39</v>
      </c>
      <c r="BK32">
        <v>0.77</v>
      </c>
      <c r="BL32">
        <v>0.48</v>
      </c>
      <c r="BM32">
        <v>2.9</v>
      </c>
      <c r="BN32">
        <v>0.68</v>
      </c>
      <c r="BO32">
        <v>0.57999999999999996</v>
      </c>
      <c r="BP32">
        <v>0.39</v>
      </c>
      <c r="BQ32">
        <v>0</v>
      </c>
      <c r="BR32">
        <v>0</v>
      </c>
      <c r="BS32">
        <v>4</v>
      </c>
      <c r="BT32">
        <v>50</v>
      </c>
      <c r="BU32">
        <v>4</v>
      </c>
      <c r="BV32">
        <v>16.8</v>
      </c>
      <c r="BW32">
        <v>7.2</v>
      </c>
    </row>
    <row r="33" spans="1:75">
      <c r="A33" t="s">
        <v>282</v>
      </c>
      <c r="G33" t="s">
        <v>75</v>
      </c>
      <c r="H33" s="115">
        <v>312.52999999999992</v>
      </c>
      <c r="I33" s="88">
        <v>163.92999999999998</v>
      </c>
      <c r="J33" s="88">
        <v>13.96</v>
      </c>
      <c r="K33" s="88">
        <v>0.96</v>
      </c>
      <c r="L33" s="88">
        <v>9.17</v>
      </c>
      <c r="M33" s="116">
        <v>0</v>
      </c>
      <c r="N33" s="115">
        <v>0</v>
      </c>
      <c r="O33" s="88">
        <v>54</v>
      </c>
      <c r="P33" s="88">
        <v>0</v>
      </c>
      <c r="Q33" s="88">
        <v>0</v>
      </c>
      <c r="R33" s="88">
        <v>0</v>
      </c>
      <c r="S33" s="116">
        <v>0</v>
      </c>
      <c r="W33">
        <v>13.38</v>
      </c>
      <c r="X33">
        <v>7.72</v>
      </c>
      <c r="Y33">
        <v>5.03</v>
      </c>
      <c r="Z33">
        <v>26.57</v>
      </c>
      <c r="AA33">
        <v>0.96</v>
      </c>
      <c r="AB33">
        <v>42.86</v>
      </c>
      <c r="AC33">
        <v>28.95</v>
      </c>
      <c r="AD33">
        <v>9.65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38.119999999999997</v>
      </c>
      <c r="AK33">
        <v>60.8</v>
      </c>
      <c r="AL33">
        <v>14.48</v>
      </c>
      <c r="AM33">
        <v>0</v>
      </c>
      <c r="AN33">
        <v>32.159999999999997</v>
      </c>
      <c r="AO33">
        <v>22.17</v>
      </c>
      <c r="AP33">
        <v>21.78</v>
      </c>
      <c r="AQ33">
        <v>9.17</v>
      </c>
      <c r="AR33">
        <v>0</v>
      </c>
      <c r="AS33">
        <v>0</v>
      </c>
      <c r="AT33">
        <v>0</v>
      </c>
      <c r="AU33">
        <v>115.8</v>
      </c>
      <c r="AV33">
        <v>0.73</v>
      </c>
      <c r="AW33">
        <v>0.38</v>
      </c>
      <c r="AX33">
        <v>0.47</v>
      </c>
      <c r="AY33">
        <v>0.84</v>
      </c>
      <c r="AZ33">
        <v>0.87</v>
      </c>
      <c r="BA33">
        <v>0.96</v>
      </c>
      <c r="BB33">
        <v>0.87</v>
      </c>
      <c r="BC33">
        <v>0.57999999999999996</v>
      </c>
      <c r="BD33">
        <v>0.57999999999999996</v>
      </c>
      <c r="BE33">
        <v>1.35</v>
      </c>
      <c r="BF33">
        <v>0.39</v>
      </c>
      <c r="BG33">
        <v>0.96</v>
      </c>
      <c r="BH33">
        <v>0.39</v>
      </c>
      <c r="BI33">
        <v>0.39</v>
      </c>
      <c r="BJ33">
        <v>0.39</v>
      </c>
      <c r="BK33">
        <v>0.77</v>
      </c>
      <c r="BL33">
        <v>0.48</v>
      </c>
      <c r="BM33">
        <v>2.9</v>
      </c>
      <c r="BN33">
        <v>0.68</v>
      </c>
      <c r="BO33">
        <v>0.57999999999999996</v>
      </c>
      <c r="BP33">
        <v>0.39</v>
      </c>
      <c r="BQ33">
        <v>0</v>
      </c>
      <c r="BR33">
        <v>0</v>
      </c>
      <c r="BS33">
        <v>4</v>
      </c>
      <c r="BT33">
        <v>50</v>
      </c>
      <c r="BU33">
        <v>4</v>
      </c>
      <c r="BV33">
        <v>24.5</v>
      </c>
      <c r="BW33">
        <v>10.5</v>
      </c>
    </row>
    <row r="34" spans="1:75">
      <c r="A34" t="s">
        <v>283</v>
      </c>
      <c r="G34" t="s">
        <v>76</v>
      </c>
      <c r="H34" s="115">
        <v>320.2299999999999</v>
      </c>
      <c r="I34" s="88">
        <v>167.23</v>
      </c>
      <c r="J34" s="88">
        <v>13.96</v>
      </c>
      <c r="K34" s="88">
        <v>0.96</v>
      </c>
      <c r="L34" s="88">
        <v>9.17</v>
      </c>
      <c r="M34" s="116">
        <v>0</v>
      </c>
      <c r="N34" s="115">
        <v>0</v>
      </c>
      <c r="O34" s="88">
        <v>54</v>
      </c>
      <c r="P34" s="88">
        <v>0</v>
      </c>
      <c r="Q34" s="88">
        <v>0</v>
      </c>
      <c r="R34" s="88">
        <v>0</v>
      </c>
      <c r="S34" s="116">
        <v>0</v>
      </c>
      <c r="W34">
        <v>13.38</v>
      </c>
      <c r="X34">
        <v>7.72</v>
      </c>
      <c r="Y34">
        <v>5.03</v>
      </c>
      <c r="Z34">
        <v>26.57</v>
      </c>
      <c r="AA34">
        <v>0.96</v>
      </c>
      <c r="AB34">
        <v>42.86</v>
      </c>
      <c r="AC34">
        <v>28.95</v>
      </c>
      <c r="AD34">
        <v>9.65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38.119999999999997</v>
      </c>
      <c r="AK34">
        <v>60.8</v>
      </c>
      <c r="AL34">
        <v>14.48</v>
      </c>
      <c r="AM34">
        <v>0</v>
      </c>
      <c r="AN34">
        <v>32.159999999999997</v>
      </c>
      <c r="AO34">
        <v>22.17</v>
      </c>
      <c r="AP34">
        <v>21.78</v>
      </c>
      <c r="AQ34">
        <v>9.17</v>
      </c>
      <c r="AR34">
        <v>0</v>
      </c>
      <c r="AS34">
        <v>0</v>
      </c>
      <c r="AT34">
        <v>0</v>
      </c>
      <c r="AU34">
        <v>115.8</v>
      </c>
      <c r="AV34">
        <v>0.73</v>
      </c>
      <c r="AW34">
        <v>0.38</v>
      </c>
      <c r="AX34">
        <v>0.47</v>
      </c>
      <c r="AY34">
        <v>0.84</v>
      </c>
      <c r="AZ34">
        <v>0.87</v>
      </c>
      <c r="BA34">
        <v>0.96</v>
      </c>
      <c r="BB34">
        <v>0.87</v>
      </c>
      <c r="BC34">
        <v>0.57999999999999996</v>
      </c>
      <c r="BD34">
        <v>0.57999999999999996</v>
      </c>
      <c r="BE34">
        <v>1.35</v>
      </c>
      <c r="BF34">
        <v>0.39</v>
      </c>
      <c r="BG34">
        <v>0.96</v>
      </c>
      <c r="BH34">
        <v>0.39</v>
      </c>
      <c r="BI34">
        <v>0.39</v>
      </c>
      <c r="BJ34">
        <v>0.39</v>
      </c>
      <c r="BK34">
        <v>0.77</v>
      </c>
      <c r="BL34">
        <v>0.48</v>
      </c>
      <c r="BM34">
        <v>2.9</v>
      </c>
      <c r="BN34">
        <v>0.68</v>
      </c>
      <c r="BO34">
        <v>0.57999999999999996</v>
      </c>
      <c r="BP34">
        <v>0.39</v>
      </c>
      <c r="BQ34">
        <v>0</v>
      </c>
      <c r="BR34">
        <v>0</v>
      </c>
      <c r="BS34">
        <v>4</v>
      </c>
      <c r="BT34">
        <v>50</v>
      </c>
      <c r="BU34">
        <v>4</v>
      </c>
      <c r="BV34">
        <v>32.200000000000003</v>
      </c>
      <c r="BW34">
        <v>13.8</v>
      </c>
    </row>
    <row r="35" spans="1:75">
      <c r="A35" t="s">
        <v>298</v>
      </c>
      <c r="G35" t="s">
        <v>77</v>
      </c>
      <c r="H35" s="115">
        <v>330.05999999999995</v>
      </c>
      <c r="I35" s="88">
        <v>171.42999999999998</v>
      </c>
      <c r="J35" s="88">
        <v>13.930000000000001</v>
      </c>
      <c r="K35" s="88">
        <v>0.96</v>
      </c>
      <c r="L35" s="88">
        <v>9.17</v>
      </c>
      <c r="M35" s="116">
        <v>0</v>
      </c>
      <c r="N35" s="115">
        <v>0</v>
      </c>
      <c r="O35" s="88">
        <v>54</v>
      </c>
      <c r="P35" s="88">
        <v>0</v>
      </c>
      <c r="Q35" s="88">
        <v>0</v>
      </c>
      <c r="R35" s="88">
        <v>0</v>
      </c>
      <c r="S35" s="116">
        <v>0</v>
      </c>
      <c r="W35">
        <v>13.38</v>
      </c>
      <c r="X35">
        <v>7.72</v>
      </c>
      <c r="Y35">
        <v>5.03</v>
      </c>
      <c r="Z35">
        <v>26.57</v>
      </c>
      <c r="AA35">
        <v>0.96</v>
      </c>
      <c r="AB35">
        <v>42.86</v>
      </c>
      <c r="AC35">
        <v>28.95</v>
      </c>
      <c r="AD35">
        <v>9.65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38.119999999999997</v>
      </c>
      <c r="AK35">
        <v>60.8</v>
      </c>
      <c r="AL35">
        <v>14.48</v>
      </c>
      <c r="AM35">
        <v>0</v>
      </c>
      <c r="AN35">
        <v>32.159999999999997</v>
      </c>
      <c r="AO35">
        <v>22.17</v>
      </c>
      <c r="AP35">
        <v>21.78</v>
      </c>
      <c r="AQ35">
        <v>9.17</v>
      </c>
      <c r="AR35">
        <v>0</v>
      </c>
      <c r="AS35">
        <v>0</v>
      </c>
      <c r="AT35">
        <v>0</v>
      </c>
      <c r="AU35">
        <v>115.8</v>
      </c>
      <c r="AV35">
        <v>0.86</v>
      </c>
      <c r="AW35">
        <v>0.36</v>
      </c>
      <c r="AX35">
        <v>0.46</v>
      </c>
      <c r="AY35">
        <v>0.84</v>
      </c>
      <c r="AZ35">
        <v>0.87</v>
      </c>
      <c r="BA35">
        <v>0.92</v>
      </c>
      <c r="BB35">
        <v>0.87</v>
      </c>
      <c r="BC35">
        <v>0.55000000000000004</v>
      </c>
      <c r="BD35">
        <v>0.55000000000000004</v>
      </c>
      <c r="BE35">
        <v>1.35</v>
      </c>
      <c r="BF35">
        <v>0.39</v>
      </c>
      <c r="BG35">
        <v>0.96</v>
      </c>
      <c r="BH35">
        <v>0.39</v>
      </c>
      <c r="BI35">
        <v>0.39</v>
      </c>
      <c r="BJ35">
        <v>0.39</v>
      </c>
      <c r="BK35">
        <v>0.77</v>
      </c>
      <c r="BL35">
        <v>0.48</v>
      </c>
      <c r="BM35">
        <v>2.9</v>
      </c>
      <c r="BN35">
        <v>0.68</v>
      </c>
      <c r="BO35">
        <v>0.57999999999999996</v>
      </c>
      <c r="BP35">
        <v>0.39</v>
      </c>
      <c r="BQ35">
        <v>0</v>
      </c>
      <c r="BR35">
        <v>0</v>
      </c>
      <c r="BS35">
        <v>4</v>
      </c>
      <c r="BT35">
        <v>50</v>
      </c>
      <c r="BU35">
        <v>4</v>
      </c>
      <c r="BV35">
        <v>42</v>
      </c>
      <c r="BW35">
        <v>18</v>
      </c>
    </row>
    <row r="36" spans="1:75">
      <c r="A36" t="s">
        <v>331</v>
      </c>
      <c r="G36" t="s">
        <v>78</v>
      </c>
      <c r="H36" s="115">
        <v>340.55999999999995</v>
      </c>
      <c r="I36" s="88">
        <v>175.92999999999998</v>
      </c>
      <c r="J36" s="88">
        <v>13.930000000000001</v>
      </c>
      <c r="K36" s="88">
        <v>0.96</v>
      </c>
      <c r="L36" s="88">
        <v>9.17</v>
      </c>
      <c r="M36" s="116">
        <v>0</v>
      </c>
      <c r="N36" s="115">
        <v>0</v>
      </c>
      <c r="O36" s="88">
        <v>54</v>
      </c>
      <c r="P36" s="88">
        <v>0</v>
      </c>
      <c r="Q36" s="88">
        <v>0</v>
      </c>
      <c r="R36" s="88">
        <v>0</v>
      </c>
      <c r="S36" s="116">
        <v>0</v>
      </c>
      <c r="W36">
        <v>13.38</v>
      </c>
      <c r="X36">
        <v>7.72</v>
      </c>
      <c r="Y36">
        <v>5.03</v>
      </c>
      <c r="Z36">
        <v>26.57</v>
      </c>
      <c r="AA36">
        <v>0.96</v>
      </c>
      <c r="AB36">
        <v>42.86</v>
      </c>
      <c r="AC36">
        <v>28.95</v>
      </c>
      <c r="AD36">
        <v>9.65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38.119999999999997</v>
      </c>
      <c r="AK36">
        <v>60.8</v>
      </c>
      <c r="AL36">
        <v>14.48</v>
      </c>
      <c r="AM36">
        <v>0</v>
      </c>
      <c r="AN36">
        <v>32.159999999999997</v>
      </c>
      <c r="AO36">
        <v>22.17</v>
      </c>
      <c r="AP36">
        <v>21.78</v>
      </c>
      <c r="AQ36">
        <v>9.17</v>
      </c>
      <c r="AR36">
        <v>0</v>
      </c>
      <c r="AS36">
        <v>0</v>
      </c>
      <c r="AT36">
        <v>0</v>
      </c>
      <c r="AU36">
        <v>115.8</v>
      </c>
      <c r="AV36">
        <v>0.86</v>
      </c>
      <c r="AW36">
        <v>0.36</v>
      </c>
      <c r="AX36">
        <v>0.46</v>
      </c>
      <c r="AY36">
        <v>0.84</v>
      </c>
      <c r="AZ36">
        <v>0.87</v>
      </c>
      <c r="BA36">
        <v>0.92</v>
      </c>
      <c r="BB36">
        <v>0.87</v>
      </c>
      <c r="BC36">
        <v>0.55000000000000004</v>
      </c>
      <c r="BD36">
        <v>0.55000000000000004</v>
      </c>
      <c r="BE36">
        <v>1.35</v>
      </c>
      <c r="BF36">
        <v>0.39</v>
      </c>
      <c r="BG36">
        <v>0.96</v>
      </c>
      <c r="BH36">
        <v>0.39</v>
      </c>
      <c r="BI36">
        <v>0.39</v>
      </c>
      <c r="BJ36">
        <v>0.39</v>
      </c>
      <c r="BK36">
        <v>0.77</v>
      </c>
      <c r="BL36">
        <v>0.48</v>
      </c>
      <c r="BM36">
        <v>2.9</v>
      </c>
      <c r="BN36">
        <v>0.68</v>
      </c>
      <c r="BO36">
        <v>0.57999999999999996</v>
      </c>
      <c r="BP36">
        <v>0.39</v>
      </c>
      <c r="BQ36">
        <v>0</v>
      </c>
      <c r="BR36">
        <v>0</v>
      </c>
      <c r="BS36">
        <v>4</v>
      </c>
      <c r="BT36">
        <v>50</v>
      </c>
      <c r="BU36">
        <v>4</v>
      </c>
      <c r="BV36">
        <v>52.5</v>
      </c>
      <c r="BW36">
        <v>22.5</v>
      </c>
    </row>
    <row r="37" spans="1:75">
      <c r="A37" t="s">
        <v>332</v>
      </c>
      <c r="G37" t="s">
        <v>79</v>
      </c>
      <c r="H37" s="115">
        <v>347.55999999999995</v>
      </c>
      <c r="I37" s="88">
        <v>178.92999999999998</v>
      </c>
      <c r="J37" s="88">
        <v>13.930000000000001</v>
      </c>
      <c r="K37" s="88">
        <v>0.96</v>
      </c>
      <c r="L37" s="88">
        <v>9.17</v>
      </c>
      <c r="M37" s="116">
        <v>0</v>
      </c>
      <c r="N37" s="115">
        <v>0</v>
      </c>
      <c r="O37" s="88">
        <v>54</v>
      </c>
      <c r="P37" s="88">
        <v>0</v>
      </c>
      <c r="Q37" s="88">
        <v>0</v>
      </c>
      <c r="R37" s="88">
        <v>0</v>
      </c>
      <c r="S37" s="116">
        <v>0</v>
      </c>
      <c r="W37">
        <v>13.38</v>
      </c>
      <c r="X37">
        <v>7.72</v>
      </c>
      <c r="Y37">
        <v>5.03</v>
      </c>
      <c r="Z37">
        <v>26.57</v>
      </c>
      <c r="AA37">
        <v>0.96</v>
      </c>
      <c r="AB37">
        <v>42.86</v>
      </c>
      <c r="AC37">
        <v>28.95</v>
      </c>
      <c r="AD37">
        <v>9.65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38.119999999999997</v>
      </c>
      <c r="AK37">
        <v>60.8</v>
      </c>
      <c r="AL37">
        <v>14.48</v>
      </c>
      <c r="AM37">
        <v>0</v>
      </c>
      <c r="AN37">
        <v>32.159999999999997</v>
      </c>
      <c r="AO37">
        <v>22.17</v>
      </c>
      <c r="AP37">
        <v>21.78</v>
      </c>
      <c r="AQ37">
        <v>9.17</v>
      </c>
      <c r="AR37">
        <v>0</v>
      </c>
      <c r="AS37">
        <v>0</v>
      </c>
      <c r="AT37">
        <v>0</v>
      </c>
      <c r="AU37">
        <v>115.8</v>
      </c>
      <c r="AV37">
        <v>0.86</v>
      </c>
      <c r="AW37">
        <v>0.36</v>
      </c>
      <c r="AX37">
        <v>0.46</v>
      </c>
      <c r="AY37">
        <v>0.84</v>
      </c>
      <c r="AZ37">
        <v>0.87</v>
      </c>
      <c r="BA37">
        <v>0.92</v>
      </c>
      <c r="BB37">
        <v>0.87</v>
      </c>
      <c r="BC37">
        <v>0.55000000000000004</v>
      </c>
      <c r="BD37">
        <v>0.55000000000000004</v>
      </c>
      <c r="BE37">
        <v>1.35</v>
      </c>
      <c r="BF37">
        <v>0.39</v>
      </c>
      <c r="BG37">
        <v>0.96</v>
      </c>
      <c r="BH37">
        <v>0.39</v>
      </c>
      <c r="BI37">
        <v>0.39</v>
      </c>
      <c r="BJ37">
        <v>0.39</v>
      </c>
      <c r="BK37">
        <v>0.77</v>
      </c>
      <c r="BL37">
        <v>0.48</v>
      </c>
      <c r="BM37">
        <v>2.9</v>
      </c>
      <c r="BN37">
        <v>0.68</v>
      </c>
      <c r="BO37">
        <v>0.57999999999999996</v>
      </c>
      <c r="BP37">
        <v>0.39</v>
      </c>
      <c r="BQ37">
        <v>0</v>
      </c>
      <c r="BR37">
        <v>0</v>
      </c>
      <c r="BS37">
        <v>4</v>
      </c>
      <c r="BT37">
        <v>50</v>
      </c>
      <c r="BU37">
        <v>4</v>
      </c>
      <c r="BV37">
        <v>59.5</v>
      </c>
      <c r="BW37">
        <v>25.5</v>
      </c>
    </row>
    <row r="38" spans="1:75">
      <c r="A38" t="s">
        <v>333</v>
      </c>
      <c r="G38" t="s">
        <v>80</v>
      </c>
      <c r="H38" s="115">
        <v>353.85999999999996</v>
      </c>
      <c r="I38" s="88">
        <v>181.62999999999997</v>
      </c>
      <c r="J38" s="88">
        <v>13.930000000000001</v>
      </c>
      <c r="K38" s="88">
        <v>0.96</v>
      </c>
      <c r="L38" s="88">
        <v>9.17</v>
      </c>
      <c r="M38" s="116">
        <v>0</v>
      </c>
      <c r="N38" s="115">
        <v>0</v>
      </c>
      <c r="O38" s="88">
        <v>54</v>
      </c>
      <c r="P38" s="88">
        <v>0</v>
      </c>
      <c r="Q38" s="88">
        <v>0</v>
      </c>
      <c r="R38" s="88">
        <v>0</v>
      </c>
      <c r="S38" s="116">
        <v>0</v>
      </c>
      <c r="W38">
        <v>13.38</v>
      </c>
      <c r="X38">
        <v>7.72</v>
      </c>
      <c r="Y38">
        <v>5.03</v>
      </c>
      <c r="Z38">
        <v>26.57</v>
      </c>
      <c r="AA38">
        <v>0.96</v>
      </c>
      <c r="AB38">
        <v>42.86</v>
      </c>
      <c r="AC38">
        <v>28.95</v>
      </c>
      <c r="AD38">
        <v>9.65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38.119999999999997</v>
      </c>
      <c r="AK38">
        <v>60.8</v>
      </c>
      <c r="AL38">
        <v>14.48</v>
      </c>
      <c r="AM38">
        <v>0</v>
      </c>
      <c r="AN38">
        <v>32.159999999999997</v>
      </c>
      <c r="AO38">
        <v>22.17</v>
      </c>
      <c r="AP38">
        <v>21.78</v>
      </c>
      <c r="AQ38">
        <v>9.17</v>
      </c>
      <c r="AR38">
        <v>0</v>
      </c>
      <c r="AS38">
        <v>0</v>
      </c>
      <c r="AT38">
        <v>0</v>
      </c>
      <c r="AU38">
        <v>115.8</v>
      </c>
      <c r="AV38">
        <v>0.86</v>
      </c>
      <c r="AW38">
        <v>0.36</v>
      </c>
      <c r="AX38">
        <v>0.46</v>
      </c>
      <c r="AY38">
        <v>0.84</v>
      </c>
      <c r="AZ38">
        <v>0.87</v>
      </c>
      <c r="BA38">
        <v>0.92</v>
      </c>
      <c r="BB38">
        <v>0.87</v>
      </c>
      <c r="BC38">
        <v>0.55000000000000004</v>
      </c>
      <c r="BD38">
        <v>0.55000000000000004</v>
      </c>
      <c r="BE38">
        <v>1.35</v>
      </c>
      <c r="BF38">
        <v>0.39</v>
      </c>
      <c r="BG38">
        <v>0.96</v>
      </c>
      <c r="BH38">
        <v>0.39</v>
      </c>
      <c r="BI38">
        <v>0.39</v>
      </c>
      <c r="BJ38">
        <v>0.39</v>
      </c>
      <c r="BK38">
        <v>0.77</v>
      </c>
      <c r="BL38">
        <v>0.48</v>
      </c>
      <c r="BM38">
        <v>2.9</v>
      </c>
      <c r="BN38">
        <v>0.68</v>
      </c>
      <c r="BO38">
        <v>0.57999999999999996</v>
      </c>
      <c r="BP38">
        <v>0.39</v>
      </c>
      <c r="BQ38">
        <v>0</v>
      </c>
      <c r="BR38">
        <v>0</v>
      </c>
      <c r="BS38">
        <v>4</v>
      </c>
      <c r="BT38">
        <v>50</v>
      </c>
      <c r="BU38">
        <v>4</v>
      </c>
      <c r="BV38">
        <v>65.8</v>
      </c>
      <c r="BW38">
        <v>28.2</v>
      </c>
    </row>
    <row r="39" spans="1:75">
      <c r="A39" t="s">
        <v>334</v>
      </c>
      <c r="G39" t="s">
        <v>81</v>
      </c>
      <c r="H39" s="115">
        <v>364.61999999999995</v>
      </c>
      <c r="I39" s="88">
        <v>184.92999999999998</v>
      </c>
      <c r="J39" s="88">
        <v>13.930000000000001</v>
      </c>
      <c r="K39" s="88">
        <v>44.38</v>
      </c>
      <c r="L39" s="88">
        <v>9.17</v>
      </c>
      <c r="M39" s="116">
        <v>0</v>
      </c>
      <c r="N39" s="115">
        <v>0</v>
      </c>
      <c r="O39" s="88">
        <v>4</v>
      </c>
      <c r="P39" s="88">
        <v>0</v>
      </c>
      <c r="Q39" s="88">
        <v>0</v>
      </c>
      <c r="R39" s="88">
        <v>0</v>
      </c>
      <c r="S39" s="116">
        <v>0</v>
      </c>
      <c r="W39">
        <v>13.38</v>
      </c>
      <c r="X39">
        <v>7.72</v>
      </c>
      <c r="Y39">
        <v>8.09</v>
      </c>
      <c r="Z39">
        <v>26.57</v>
      </c>
      <c r="AA39">
        <v>0.96</v>
      </c>
      <c r="AB39">
        <v>42.86</v>
      </c>
      <c r="AC39">
        <v>28.95</v>
      </c>
      <c r="AD39">
        <v>9.65</v>
      </c>
      <c r="AE39">
        <v>0</v>
      </c>
      <c r="AF39">
        <v>0</v>
      </c>
      <c r="AG39">
        <v>0</v>
      </c>
      <c r="AH39">
        <v>0</v>
      </c>
      <c r="AI39">
        <v>19.3</v>
      </c>
      <c r="AJ39">
        <v>38.119999999999997</v>
      </c>
      <c r="AK39">
        <v>60.8</v>
      </c>
      <c r="AL39">
        <v>14.48</v>
      </c>
      <c r="AM39">
        <v>0</v>
      </c>
      <c r="AN39">
        <v>32.159999999999997</v>
      </c>
      <c r="AO39">
        <v>22.17</v>
      </c>
      <c r="AP39">
        <v>21.78</v>
      </c>
      <c r="AQ39">
        <v>9.17</v>
      </c>
      <c r="AR39">
        <v>0</v>
      </c>
      <c r="AS39">
        <v>0</v>
      </c>
      <c r="AT39">
        <v>24.12</v>
      </c>
      <c r="AU39">
        <v>115.8</v>
      </c>
      <c r="AV39">
        <v>0.86</v>
      </c>
      <c r="AW39">
        <v>0.36</v>
      </c>
      <c r="AX39">
        <v>0.46</v>
      </c>
      <c r="AY39">
        <v>0.84</v>
      </c>
      <c r="AZ39">
        <v>0.87</v>
      </c>
      <c r="BA39">
        <v>0.92</v>
      </c>
      <c r="BB39">
        <v>0.87</v>
      </c>
      <c r="BC39">
        <v>0.55000000000000004</v>
      </c>
      <c r="BD39">
        <v>0.55000000000000004</v>
      </c>
      <c r="BE39">
        <v>1.35</v>
      </c>
      <c r="BF39">
        <v>0.39</v>
      </c>
      <c r="BG39">
        <v>0.96</v>
      </c>
      <c r="BH39">
        <v>0.39</v>
      </c>
      <c r="BI39">
        <v>0.39</v>
      </c>
      <c r="BJ39">
        <v>0.39</v>
      </c>
      <c r="BK39">
        <v>0.77</v>
      </c>
      <c r="BL39">
        <v>0.48</v>
      </c>
      <c r="BM39">
        <v>2.9</v>
      </c>
      <c r="BN39">
        <v>0.68</v>
      </c>
      <c r="BO39">
        <v>0.57999999999999996</v>
      </c>
      <c r="BP39">
        <v>0.39</v>
      </c>
      <c r="BQ39">
        <v>0</v>
      </c>
      <c r="BR39">
        <v>0</v>
      </c>
      <c r="BS39">
        <v>4</v>
      </c>
      <c r="BT39">
        <v>0</v>
      </c>
      <c r="BU39">
        <v>4</v>
      </c>
      <c r="BV39">
        <v>73.5</v>
      </c>
      <c r="BW39">
        <v>31.5</v>
      </c>
    </row>
    <row r="40" spans="1:75">
      <c r="A40" t="s">
        <v>355</v>
      </c>
      <c r="G40" t="s">
        <v>82</v>
      </c>
      <c r="H40" s="115">
        <v>368.11999999999995</v>
      </c>
      <c r="I40" s="88">
        <v>186.42999999999998</v>
      </c>
      <c r="J40" s="88">
        <v>13.930000000000001</v>
      </c>
      <c r="K40" s="88">
        <v>44.38</v>
      </c>
      <c r="L40" s="88">
        <v>9.17</v>
      </c>
      <c r="M40" s="116">
        <v>0</v>
      </c>
      <c r="N40" s="115">
        <v>0</v>
      </c>
      <c r="O40" s="88">
        <v>4</v>
      </c>
      <c r="P40" s="88">
        <v>0</v>
      </c>
      <c r="Q40" s="88">
        <v>0</v>
      </c>
      <c r="R40" s="88">
        <v>0</v>
      </c>
      <c r="S40" s="116">
        <v>0</v>
      </c>
      <c r="W40">
        <v>13.38</v>
      </c>
      <c r="X40">
        <v>7.72</v>
      </c>
      <c r="Y40">
        <v>8.09</v>
      </c>
      <c r="Z40">
        <v>26.57</v>
      </c>
      <c r="AA40">
        <v>0.96</v>
      </c>
      <c r="AB40">
        <v>42.86</v>
      </c>
      <c r="AC40">
        <v>28.95</v>
      </c>
      <c r="AD40">
        <v>9.65</v>
      </c>
      <c r="AE40">
        <v>0</v>
      </c>
      <c r="AF40">
        <v>0</v>
      </c>
      <c r="AG40">
        <v>0</v>
      </c>
      <c r="AH40">
        <v>0</v>
      </c>
      <c r="AI40">
        <v>19.3</v>
      </c>
      <c r="AJ40">
        <v>38.119999999999997</v>
      </c>
      <c r="AK40">
        <v>60.8</v>
      </c>
      <c r="AL40">
        <v>14.48</v>
      </c>
      <c r="AM40">
        <v>0</v>
      </c>
      <c r="AN40">
        <v>32.159999999999997</v>
      </c>
      <c r="AO40">
        <v>22.17</v>
      </c>
      <c r="AP40">
        <v>21.78</v>
      </c>
      <c r="AQ40">
        <v>9.17</v>
      </c>
      <c r="AR40">
        <v>0</v>
      </c>
      <c r="AS40">
        <v>0</v>
      </c>
      <c r="AT40">
        <v>24.12</v>
      </c>
      <c r="AU40">
        <v>115.8</v>
      </c>
      <c r="AV40">
        <v>0.86</v>
      </c>
      <c r="AW40">
        <v>0.36</v>
      </c>
      <c r="AX40">
        <v>0.46</v>
      </c>
      <c r="AY40">
        <v>0.84</v>
      </c>
      <c r="AZ40">
        <v>0.87</v>
      </c>
      <c r="BA40">
        <v>0.92</v>
      </c>
      <c r="BB40">
        <v>0.87</v>
      </c>
      <c r="BC40">
        <v>0.55000000000000004</v>
      </c>
      <c r="BD40">
        <v>0.55000000000000004</v>
      </c>
      <c r="BE40">
        <v>1.35</v>
      </c>
      <c r="BF40">
        <v>0.39</v>
      </c>
      <c r="BG40">
        <v>0.96</v>
      </c>
      <c r="BH40">
        <v>0.39</v>
      </c>
      <c r="BI40">
        <v>0.39</v>
      </c>
      <c r="BJ40">
        <v>0.39</v>
      </c>
      <c r="BK40">
        <v>0.77</v>
      </c>
      <c r="BL40">
        <v>0.48</v>
      </c>
      <c r="BM40">
        <v>2.9</v>
      </c>
      <c r="BN40">
        <v>0.68</v>
      </c>
      <c r="BO40">
        <v>0.57999999999999996</v>
      </c>
      <c r="BP40">
        <v>0.39</v>
      </c>
      <c r="BQ40">
        <v>0</v>
      </c>
      <c r="BR40">
        <v>0</v>
      </c>
      <c r="BS40">
        <v>4</v>
      </c>
      <c r="BT40">
        <v>0</v>
      </c>
      <c r="BU40">
        <v>4</v>
      </c>
      <c r="BV40">
        <v>77</v>
      </c>
      <c r="BW40">
        <v>33</v>
      </c>
    </row>
    <row r="41" spans="1:75">
      <c r="A41" t="s">
        <v>356</v>
      </c>
      <c r="G41" t="s">
        <v>83</v>
      </c>
      <c r="H41" s="115">
        <v>375.11999999999995</v>
      </c>
      <c r="I41" s="88">
        <v>189.42999999999998</v>
      </c>
      <c r="J41" s="88">
        <v>13.930000000000001</v>
      </c>
      <c r="K41" s="88">
        <v>44.38</v>
      </c>
      <c r="L41" s="88">
        <v>9.17</v>
      </c>
      <c r="M41" s="116">
        <v>0</v>
      </c>
      <c r="N41" s="115">
        <v>0</v>
      </c>
      <c r="O41" s="88">
        <v>4</v>
      </c>
      <c r="P41" s="88">
        <v>0</v>
      </c>
      <c r="Q41" s="88">
        <v>0</v>
      </c>
      <c r="R41" s="88">
        <v>0</v>
      </c>
      <c r="S41" s="116">
        <v>0</v>
      </c>
      <c r="W41">
        <v>13.38</v>
      </c>
      <c r="X41">
        <v>7.72</v>
      </c>
      <c r="Y41">
        <v>8.09</v>
      </c>
      <c r="Z41">
        <v>26.57</v>
      </c>
      <c r="AA41">
        <v>0.96</v>
      </c>
      <c r="AB41">
        <v>42.86</v>
      </c>
      <c r="AC41">
        <v>28.95</v>
      </c>
      <c r="AD41">
        <v>9.65</v>
      </c>
      <c r="AE41">
        <v>0</v>
      </c>
      <c r="AF41">
        <v>0</v>
      </c>
      <c r="AG41">
        <v>0</v>
      </c>
      <c r="AH41">
        <v>0</v>
      </c>
      <c r="AI41">
        <v>19.3</v>
      </c>
      <c r="AJ41">
        <v>38.119999999999997</v>
      </c>
      <c r="AK41">
        <v>60.8</v>
      </c>
      <c r="AL41">
        <v>14.48</v>
      </c>
      <c r="AM41">
        <v>0</v>
      </c>
      <c r="AN41">
        <v>32.159999999999997</v>
      </c>
      <c r="AO41">
        <v>22.17</v>
      </c>
      <c r="AP41">
        <v>21.78</v>
      </c>
      <c r="AQ41">
        <v>9.17</v>
      </c>
      <c r="AR41">
        <v>0</v>
      </c>
      <c r="AS41">
        <v>0</v>
      </c>
      <c r="AT41">
        <v>24.12</v>
      </c>
      <c r="AU41">
        <v>115.8</v>
      </c>
      <c r="AV41">
        <v>0.86</v>
      </c>
      <c r="AW41">
        <v>0.36</v>
      </c>
      <c r="AX41">
        <v>0.46</v>
      </c>
      <c r="AY41">
        <v>0.84</v>
      </c>
      <c r="AZ41">
        <v>0.87</v>
      </c>
      <c r="BA41">
        <v>0.92</v>
      </c>
      <c r="BB41">
        <v>0.87</v>
      </c>
      <c r="BC41">
        <v>0.55000000000000004</v>
      </c>
      <c r="BD41">
        <v>0.55000000000000004</v>
      </c>
      <c r="BE41">
        <v>1.35</v>
      </c>
      <c r="BF41">
        <v>0.39</v>
      </c>
      <c r="BG41">
        <v>0.96</v>
      </c>
      <c r="BH41">
        <v>0.39</v>
      </c>
      <c r="BI41">
        <v>0.39</v>
      </c>
      <c r="BJ41">
        <v>0.39</v>
      </c>
      <c r="BK41">
        <v>0.77</v>
      </c>
      <c r="BL41">
        <v>0.48</v>
      </c>
      <c r="BM41">
        <v>2.9</v>
      </c>
      <c r="BN41">
        <v>0.68</v>
      </c>
      <c r="BO41">
        <v>0.57999999999999996</v>
      </c>
      <c r="BP41">
        <v>0.39</v>
      </c>
      <c r="BQ41">
        <v>0</v>
      </c>
      <c r="BR41">
        <v>0</v>
      </c>
      <c r="BS41">
        <v>4</v>
      </c>
      <c r="BT41">
        <v>0</v>
      </c>
      <c r="BU41">
        <v>4</v>
      </c>
      <c r="BV41">
        <v>84</v>
      </c>
      <c r="BW41">
        <v>36</v>
      </c>
    </row>
    <row r="42" spans="1:75">
      <c r="A42" t="s">
        <v>357</v>
      </c>
      <c r="G42" t="s">
        <v>84</v>
      </c>
      <c r="H42" s="115">
        <v>380.71999999999991</v>
      </c>
      <c r="I42" s="88">
        <v>191.82999999999998</v>
      </c>
      <c r="J42" s="88">
        <v>13.930000000000001</v>
      </c>
      <c r="K42" s="88">
        <v>44.38</v>
      </c>
      <c r="L42" s="88">
        <v>9.17</v>
      </c>
      <c r="M42" s="116">
        <v>0</v>
      </c>
      <c r="N42" s="115">
        <v>0</v>
      </c>
      <c r="O42" s="88">
        <v>4</v>
      </c>
      <c r="P42" s="88">
        <v>0</v>
      </c>
      <c r="Q42" s="88">
        <v>0</v>
      </c>
      <c r="R42" s="88">
        <v>0</v>
      </c>
      <c r="S42" s="116">
        <v>0</v>
      </c>
      <c r="W42">
        <v>13.38</v>
      </c>
      <c r="X42">
        <v>7.72</v>
      </c>
      <c r="Y42">
        <v>8.09</v>
      </c>
      <c r="Z42">
        <v>26.57</v>
      </c>
      <c r="AA42">
        <v>0.96</v>
      </c>
      <c r="AB42">
        <v>42.86</v>
      </c>
      <c r="AC42">
        <v>28.95</v>
      </c>
      <c r="AD42">
        <v>9.65</v>
      </c>
      <c r="AE42">
        <v>0</v>
      </c>
      <c r="AF42">
        <v>0</v>
      </c>
      <c r="AG42">
        <v>0</v>
      </c>
      <c r="AH42">
        <v>0</v>
      </c>
      <c r="AI42">
        <v>19.3</v>
      </c>
      <c r="AJ42">
        <v>38.119999999999997</v>
      </c>
      <c r="AK42">
        <v>60.8</v>
      </c>
      <c r="AL42">
        <v>14.48</v>
      </c>
      <c r="AM42">
        <v>0</v>
      </c>
      <c r="AN42">
        <v>32.159999999999997</v>
      </c>
      <c r="AO42">
        <v>22.17</v>
      </c>
      <c r="AP42">
        <v>21.78</v>
      </c>
      <c r="AQ42">
        <v>9.17</v>
      </c>
      <c r="AR42">
        <v>0</v>
      </c>
      <c r="AS42">
        <v>0</v>
      </c>
      <c r="AT42">
        <v>24.12</v>
      </c>
      <c r="AU42">
        <v>115.8</v>
      </c>
      <c r="AV42">
        <v>0.86</v>
      </c>
      <c r="AW42">
        <v>0.36</v>
      </c>
      <c r="AX42">
        <v>0.46</v>
      </c>
      <c r="AY42">
        <v>0.84</v>
      </c>
      <c r="AZ42">
        <v>0.87</v>
      </c>
      <c r="BA42">
        <v>0.92</v>
      </c>
      <c r="BB42">
        <v>0.87</v>
      </c>
      <c r="BC42">
        <v>0.55000000000000004</v>
      </c>
      <c r="BD42">
        <v>0.55000000000000004</v>
      </c>
      <c r="BE42">
        <v>1.35</v>
      </c>
      <c r="BF42">
        <v>0.39</v>
      </c>
      <c r="BG42">
        <v>0.96</v>
      </c>
      <c r="BH42">
        <v>0.39</v>
      </c>
      <c r="BI42">
        <v>0.39</v>
      </c>
      <c r="BJ42">
        <v>0.39</v>
      </c>
      <c r="BK42">
        <v>0.77</v>
      </c>
      <c r="BL42">
        <v>0.48</v>
      </c>
      <c r="BM42">
        <v>2.9</v>
      </c>
      <c r="BN42">
        <v>0.68</v>
      </c>
      <c r="BO42">
        <v>0.57999999999999996</v>
      </c>
      <c r="BP42">
        <v>0.39</v>
      </c>
      <c r="BQ42">
        <v>0</v>
      </c>
      <c r="BR42">
        <v>0</v>
      </c>
      <c r="BS42">
        <v>4</v>
      </c>
      <c r="BT42">
        <v>0</v>
      </c>
      <c r="BU42">
        <v>4</v>
      </c>
      <c r="BV42">
        <v>89.6</v>
      </c>
      <c r="BW42">
        <v>38.4</v>
      </c>
    </row>
    <row r="43" spans="1:75">
      <c r="A43" t="s">
        <v>363</v>
      </c>
      <c r="G43" t="s">
        <v>85</v>
      </c>
      <c r="H43" s="115">
        <v>378.65999999999997</v>
      </c>
      <c r="I43" s="88">
        <v>192.15999999999997</v>
      </c>
      <c r="J43" s="88">
        <v>13.38</v>
      </c>
      <c r="K43" s="88">
        <v>44.38</v>
      </c>
      <c r="L43" s="88">
        <v>3.38</v>
      </c>
      <c r="M43" s="116">
        <v>0</v>
      </c>
      <c r="N43" s="115">
        <v>0</v>
      </c>
      <c r="O43" s="88">
        <v>4</v>
      </c>
      <c r="P43" s="88">
        <v>0</v>
      </c>
      <c r="Q43" s="88">
        <v>0</v>
      </c>
      <c r="R43" s="88">
        <v>0</v>
      </c>
      <c r="S43" s="116">
        <v>0</v>
      </c>
      <c r="W43">
        <v>13.38</v>
      </c>
      <c r="X43">
        <v>7.72</v>
      </c>
      <c r="Y43">
        <v>8.09</v>
      </c>
      <c r="Z43">
        <v>26.57</v>
      </c>
      <c r="AA43">
        <v>0.96</v>
      </c>
      <c r="AB43">
        <v>42.86</v>
      </c>
      <c r="AC43">
        <v>28.95</v>
      </c>
      <c r="AD43">
        <v>9.65</v>
      </c>
      <c r="AE43">
        <v>0</v>
      </c>
      <c r="AF43">
        <v>0</v>
      </c>
      <c r="AG43">
        <v>0</v>
      </c>
      <c r="AH43">
        <v>0</v>
      </c>
      <c r="AI43">
        <v>19.3</v>
      </c>
      <c r="AJ43">
        <v>38.119999999999997</v>
      </c>
      <c r="AK43">
        <v>60.8</v>
      </c>
      <c r="AL43">
        <v>14.48</v>
      </c>
      <c r="AM43">
        <v>0</v>
      </c>
      <c r="AN43">
        <v>32.159999999999997</v>
      </c>
      <c r="AO43">
        <v>22.17</v>
      </c>
      <c r="AP43">
        <v>21.78</v>
      </c>
      <c r="AQ43">
        <v>3.38</v>
      </c>
      <c r="AR43">
        <v>0</v>
      </c>
      <c r="AS43">
        <v>0</v>
      </c>
      <c r="AT43">
        <v>24.12</v>
      </c>
      <c r="AU43">
        <v>115.8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1.35</v>
      </c>
      <c r="BF43">
        <v>0.39</v>
      </c>
      <c r="BG43">
        <v>0.96</v>
      </c>
      <c r="BH43">
        <v>0.39</v>
      </c>
      <c r="BI43">
        <v>0.39</v>
      </c>
      <c r="BJ43">
        <v>0.39</v>
      </c>
      <c r="BK43">
        <v>0.77</v>
      </c>
      <c r="BL43">
        <v>0.48</v>
      </c>
      <c r="BM43">
        <v>2.9</v>
      </c>
      <c r="BN43">
        <v>0.68</v>
      </c>
      <c r="BO43">
        <v>0.57999999999999996</v>
      </c>
      <c r="BP43">
        <v>0.39</v>
      </c>
      <c r="BQ43">
        <v>0</v>
      </c>
      <c r="BR43">
        <v>0</v>
      </c>
      <c r="BS43">
        <v>4</v>
      </c>
      <c r="BT43">
        <v>0</v>
      </c>
      <c r="BU43">
        <v>4</v>
      </c>
      <c r="BV43">
        <v>92.4</v>
      </c>
      <c r="BW43">
        <v>39.6</v>
      </c>
    </row>
    <row r="44" spans="1:75">
      <c r="A44" t="s">
        <v>367</v>
      </c>
      <c r="G44" t="s">
        <v>86</v>
      </c>
      <c r="H44" s="115">
        <v>381.45999999999992</v>
      </c>
      <c r="I44" s="88">
        <v>193.35999999999996</v>
      </c>
      <c r="J44" s="88">
        <v>13.38</v>
      </c>
      <c r="K44" s="88">
        <v>44.38</v>
      </c>
      <c r="L44" s="88">
        <v>3.38</v>
      </c>
      <c r="M44" s="116">
        <v>0</v>
      </c>
      <c r="N44" s="115">
        <v>0</v>
      </c>
      <c r="O44" s="88">
        <v>4</v>
      </c>
      <c r="P44" s="88">
        <v>0</v>
      </c>
      <c r="Q44" s="88">
        <v>0</v>
      </c>
      <c r="R44" s="88">
        <v>0</v>
      </c>
      <c r="S44" s="116">
        <v>0</v>
      </c>
      <c r="W44">
        <v>13.38</v>
      </c>
      <c r="X44">
        <v>7.72</v>
      </c>
      <c r="Y44">
        <v>8.09</v>
      </c>
      <c r="Z44">
        <v>26.57</v>
      </c>
      <c r="AA44">
        <v>0.96</v>
      </c>
      <c r="AB44">
        <v>42.86</v>
      </c>
      <c r="AC44">
        <v>28.95</v>
      </c>
      <c r="AD44">
        <v>9.65</v>
      </c>
      <c r="AE44">
        <v>0</v>
      </c>
      <c r="AF44">
        <v>0</v>
      </c>
      <c r="AG44">
        <v>0</v>
      </c>
      <c r="AH44">
        <v>0</v>
      </c>
      <c r="AI44">
        <v>19.3</v>
      </c>
      <c r="AJ44">
        <v>38.119999999999997</v>
      </c>
      <c r="AK44">
        <v>60.8</v>
      </c>
      <c r="AL44">
        <v>14.48</v>
      </c>
      <c r="AM44">
        <v>0</v>
      </c>
      <c r="AN44">
        <v>32.159999999999997</v>
      </c>
      <c r="AO44">
        <v>22.17</v>
      </c>
      <c r="AP44">
        <v>21.78</v>
      </c>
      <c r="AQ44">
        <v>3.38</v>
      </c>
      <c r="AR44">
        <v>0</v>
      </c>
      <c r="AS44">
        <v>0</v>
      </c>
      <c r="AT44">
        <v>24.12</v>
      </c>
      <c r="AU44">
        <v>115.8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1.35</v>
      </c>
      <c r="BF44">
        <v>0.39</v>
      </c>
      <c r="BG44">
        <v>0.96</v>
      </c>
      <c r="BH44">
        <v>0.39</v>
      </c>
      <c r="BI44">
        <v>0.39</v>
      </c>
      <c r="BJ44">
        <v>0.39</v>
      </c>
      <c r="BK44">
        <v>0.77</v>
      </c>
      <c r="BL44">
        <v>0.48</v>
      </c>
      <c r="BM44">
        <v>2.9</v>
      </c>
      <c r="BN44">
        <v>0.68</v>
      </c>
      <c r="BO44">
        <v>0.57999999999999996</v>
      </c>
      <c r="BP44">
        <v>0.39</v>
      </c>
      <c r="BQ44">
        <v>0</v>
      </c>
      <c r="BR44">
        <v>0</v>
      </c>
      <c r="BS44">
        <v>4</v>
      </c>
      <c r="BT44">
        <v>0</v>
      </c>
      <c r="BU44">
        <v>4</v>
      </c>
      <c r="BV44">
        <v>95.2</v>
      </c>
      <c r="BW44">
        <v>40.799999999999997</v>
      </c>
    </row>
    <row r="45" spans="1:75">
      <c r="A45" t="s">
        <v>390</v>
      </c>
      <c r="G45" t="s">
        <v>87</v>
      </c>
      <c r="H45" s="115">
        <v>381.45999999999992</v>
      </c>
      <c r="I45" s="88">
        <v>193.35999999999996</v>
      </c>
      <c r="J45" s="88">
        <v>13.38</v>
      </c>
      <c r="K45" s="88">
        <v>44.38</v>
      </c>
      <c r="L45" s="88">
        <v>3.38</v>
      </c>
      <c r="M45" s="116">
        <v>0</v>
      </c>
      <c r="N45" s="115">
        <v>0</v>
      </c>
      <c r="O45" s="88">
        <v>4</v>
      </c>
      <c r="P45" s="88">
        <v>0</v>
      </c>
      <c r="Q45" s="88">
        <v>0</v>
      </c>
      <c r="R45" s="88">
        <v>0</v>
      </c>
      <c r="S45" s="116">
        <v>0</v>
      </c>
      <c r="W45">
        <v>13.38</v>
      </c>
      <c r="X45">
        <v>7.72</v>
      </c>
      <c r="Y45">
        <v>8.09</v>
      </c>
      <c r="Z45">
        <v>26.57</v>
      </c>
      <c r="AA45">
        <v>0.96</v>
      </c>
      <c r="AB45">
        <v>42.86</v>
      </c>
      <c r="AC45">
        <v>28.95</v>
      </c>
      <c r="AD45">
        <v>9.65</v>
      </c>
      <c r="AE45">
        <v>0</v>
      </c>
      <c r="AF45">
        <v>0</v>
      </c>
      <c r="AG45">
        <v>0</v>
      </c>
      <c r="AH45">
        <v>0</v>
      </c>
      <c r="AI45">
        <v>19.3</v>
      </c>
      <c r="AJ45">
        <v>38.119999999999997</v>
      </c>
      <c r="AK45">
        <v>60.8</v>
      </c>
      <c r="AL45">
        <v>14.48</v>
      </c>
      <c r="AM45">
        <v>0</v>
      </c>
      <c r="AN45">
        <v>32.159999999999997</v>
      </c>
      <c r="AO45">
        <v>22.17</v>
      </c>
      <c r="AP45">
        <v>21.78</v>
      </c>
      <c r="AQ45">
        <v>3.38</v>
      </c>
      <c r="AR45">
        <v>0</v>
      </c>
      <c r="AS45">
        <v>0</v>
      </c>
      <c r="AT45">
        <v>24.12</v>
      </c>
      <c r="AU45">
        <v>115.8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1.35</v>
      </c>
      <c r="BF45">
        <v>0.39</v>
      </c>
      <c r="BG45">
        <v>0.96</v>
      </c>
      <c r="BH45">
        <v>0.39</v>
      </c>
      <c r="BI45">
        <v>0.39</v>
      </c>
      <c r="BJ45">
        <v>0.39</v>
      </c>
      <c r="BK45">
        <v>0.77</v>
      </c>
      <c r="BL45">
        <v>0.48</v>
      </c>
      <c r="BM45">
        <v>2.9</v>
      </c>
      <c r="BN45">
        <v>0.68</v>
      </c>
      <c r="BO45">
        <v>0.57999999999999996</v>
      </c>
      <c r="BP45">
        <v>0.39</v>
      </c>
      <c r="BQ45">
        <v>0</v>
      </c>
      <c r="BR45">
        <v>0</v>
      </c>
      <c r="BS45">
        <v>4</v>
      </c>
      <c r="BT45">
        <v>0</v>
      </c>
      <c r="BU45">
        <v>4</v>
      </c>
      <c r="BV45">
        <v>95.2</v>
      </c>
      <c r="BW45">
        <v>40.799999999999997</v>
      </c>
    </row>
    <row r="46" spans="1:75">
      <c r="A46" t="s">
        <v>391</v>
      </c>
      <c r="G46" t="s">
        <v>88</v>
      </c>
      <c r="H46" s="115">
        <v>381.45999999999992</v>
      </c>
      <c r="I46" s="88">
        <v>193.35999999999996</v>
      </c>
      <c r="J46" s="88">
        <v>13.38</v>
      </c>
      <c r="K46" s="88">
        <v>44.38</v>
      </c>
      <c r="L46" s="88">
        <v>3.38</v>
      </c>
      <c r="M46" s="116">
        <v>0</v>
      </c>
      <c r="N46" s="115">
        <v>0</v>
      </c>
      <c r="O46" s="88">
        <v>4</v>
      </c>
      <c r="P46" s="88">
        <v>0</v>
      </c>
      <c r="Q46" s="88">
        <v>0</v>
      </c>
      <c r="R46" s="88">
        <v>0</v>
      </c>
      <c r="S46" s="116">
        <v>0</v>
      </c>
      <c r="W46">
        <v>13.38</v>
      </c>
      <c r="X46">
        <v>7.72</v>
      </c>
      <c r="Y46">
        <v>8.09</v>
      </c>
      <c r="Z46">
        <v>26.57</v>
      </c>
      <c r="AA46">
        <v>0.96</v>
      </c>
      <c r="AB46">
        <v>42.86</v>
      </c>
      <c r="AC46">
        <v>28.95</v>
      </c>
      <c r="AD46">
        <v>9.65</v>
      </c>
      <c r="AE46">
        <v>0</v>
      </c>
      <c r="AF46">
        <v>0</v>
      </c>
      <c r="AG46">
        <v>0</v>
      </c>
      <c r="AH46">
        <v>0</v>
      </c>
      <c r="AI46">
        <v>19.3</v>
      </c>
      <c r="AJ46">
        <v>38.119999999999997</v>
      </c>
      <c r="AK46">
        <v>60.8</v>
      </c>
      <c r="AL46">
        <v>14.48</v>
      </c>
      <c r="AM46">
        <v>0</v>
      </c>
      <c r="AN46">
        <v>32.159999999999997</v>
      </c>
      <c r="AO46">
        <v>22.17</v>
      </c>
      <c r="AP46">
        <v>21.78</v>
      </c>
      <c r="AQ46">
        <v>3.38</v>
      </c>
      <c r="AR46">
        <v>0</v>
      </c>
      <c r="AS46">
        <v>0</v>
      </c>
      <c r="AT46">
        <v>24.12</v>
      </c>
      <c r="AU46">
        <v>115.8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1.35</v>
      </c>
      <c r="BF46">
        <v>0.39</v>
      </c>
      <c r="BG46">
        <v>0.96</v>
      </c>
      <c r="BH46">
        <v>0.39</v>
      </c>
      <c r="BI46">
        <v>0.39</v>
      </c>
      <c r="BJ46">
        <v>0.39</v>
      </c>
      <c r="BK46">
        <v>0.77</v>
      </c>
      <c r="BL46">
        <v>0.48</v>
      </c>
      <c r="BM46">
        <v>2.9</v>
      </c>
      <c r="BN46">
        <v>0.68</v>
      </c>
      <c r="BO46">
        <v>0.57999999999999996</v>
      </c>
      <c r="BP46">
        <v>0.39</v>
      </c>
      <c r="BQ46">
        <v>0</v>
      </c>
      <c r="BR46">
        <v>0</v>
      </c>
      <c r="BS46">
        <v>4</v>
      </c>
      <c r="BT46">
        <v>0</v>
      </c>
      <c r="BU46">
        <v>4</v>
      </c>
      <c r="BV46">
        <v>95.2</v>
      </c>
      <c r="BW46">
        <v>40.799999999999997</v>
      </c>
    </row>
    <row r="47" spans="1:75">
      <c r="A47" t="s">
        <v>395</v>
      </c>
      <c r="G47" t="s">
        <v>89</v>
      </c>
      <c r="H47" s="115">
        <v>381.45999999999992</v>
      </c>
      <c r="I47" s="88">
        <v>193.35999999999996</v>
      </c>
      <c r="J47" s="88">
        <v>13.38</v>
      </c>
      <c r="K47" s="88">
        <v>44.38</v>
      </c>
      <c r="L47" s="88">
        <v>3.38</v>
      </c>
      <c r="M47" s="116">
        <v>0</v>
      </c>
      <c r="N47" s="115">
        <v>0</v>
      </c>
      <c r="O47" s="88">
        <v>4</v>
      </c>
      <c r="P47" s="88">
        <v>0</v>
      </c>
      <c r="Q47" s="88">
        <v>0</v>
      </c>
      <c r="R47" s="88">
        <v>0</v>
      </c>
      <c r="S47" s="116">
        <v>0</v>
      </c>
      <c r="W47">
        <v>13.38</v>
      </c>
      <c r="X47">
        <v>7.72</v>
      </c>
      <c r="Y47">
        <v>8.09</v>
      </c>
      <c r="Z47">
        <v>26.57</v>
      </c>
      <c r="AA47">
        <v>0.96</v>
      </c>
      <c r="AB47">
        <v>42.86</v>
      </c>
      <c r="AC47">
        <v>28.95</v>
      </c>
      <c r="AD47">
        <v>9.65</v>
      </c>
      <c r="AE47">
        <v>0</v>
      </c>
      <c r="AF47">
        <v>0</v>
      </c>
      <c r="AG47">
        <v>0</v>
      </c>
      <c r="AH47">
        <v>0</v>
      </c>
      <c r="AI47">
        <v>19.3</v>
      </c>
      <c r="AJ47">
        <v>38.119999999999997</v>
      </c>
      <c r="AK47">
        <v>60.8</v>
      </c>
      <c r="AL47">
        <v>14.48</v>
      </c>
      <c r="AM47">
        <v>0</v>
      </c>
      <c r="AN47">
        <v>32.159999999999997</v>
      </c>
      <c r="AO47">
        <v>22.17</v>
      </c>
      <c r="AP47">
        <v>21.78</v>
      </c>
      <c r="AQ47">
        <v>3.38</v>
      </c>
      <c r="AR47">
        <v>0</v>
      </c>
      <c r="AS47">
        <v>0</v>
      </c>
      <c r="AT47">
        <v>24.12</v>
      </c>
      <c r="AU47">
        <v>115.8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1.35</v>
      </c>
      <c r="BF47">
        <v>0.39</v>
      </c>
      <c r="BG47">
        <v>0.96</v>
      </c>
      <c r="BH47">
        <v>0.39</v>
      </c>
      <c r="BI47">
        <v>0.39</v>
      </c>
      <c r="BJ47">
        <v>0.39</v>
      </c>
      <c r="BK47">
        <v>0.77</v>
      </c>
      <c r="BL47">
        <v>0.48</v>
      </c>
      <c r="BM47">
        <v>2.9</v>
      </c>
      <c r="BN47">
        <v>0.68</v>
      </c>
      <c r="BO47">
        <v>0.57999999999999996</v>
      </c>
      <c r="BP47">
        <v>0.39</v>
      </c>
      <c r="BQ47">
        <v>0</v>
      </c>
      <c r="BR47">
        <v>0</v>
      </c>
      <c r="BS47">
        <v>4</v>
      </c>
      <c r="BT47">
        <v>0</v>
      </c>
      <c r="BU47">
        <v>4</v>
      </c>
      <c r="BV47">
        <v>95.2</v>
      </c>
      <c r="BW47">
        <v>40.799999999999997</v>
      </c>
    </row>
    <row r="48" spans="1:75">
      <c r="A48" t="s">
        <v>399</v>
      </c>
      <c r="G48" t="s">
        <v>90</v>
      </c>
      <c r="H48" s="115">
        <v>402.68999999999988</v>
      </c>
      <c r="I48" s="88">
        <v>193.35999999999996</v>
      </c>
      <c r="J48" s="88">
        <v>13.38</v>
      </c>
      <c r="K48" s="88">
        <v>44.38</v>
      </c>
      <c r="L48" s="88">
        <v>3.38</v>
      </c>
      <c r="M48" s="116">
        <v>0</v>
      </c>
      <c r="N48" s="115">
        <v>0</v>
      </c>
      <c r="O48" s="88">
        <v>4</v>
      </c>
      <c r="P48" s="88">
        <v>0</v>
      </c>
      <c r="Q48" s="88">
        <v>0</v>
      </c>
      <c r="R48" s="88">
        <v>0</v>
      </c>
      <c r="S48" s="116">
        <v>0</v>
      </c>
      <c r="W48">
        <v>13.38</v>
      </c>
      <c r="X48">
        <v>7.72</v>
      </c>
      <c r="Y48">
        <v>8.09</v>
      </c>
      <c r="Z48">
        <v>26.57</v>
      </c>
      <c r="AA48">
        <v>0.96</v>
      </c>
      <c r="AB48">
        <v>42.86</v>
      </c>
      <c r="AC48">
        <v>28.95</v>
      </c>
      <c r="AD48">
        <v>9.65</v>
      </c>
      <c r="AE48">
        <v>0</v>
      </c>
      <c r="AF48">
        <v>0</v>
      </c>
      <c r="AG48">
        <v>0</v>
      </c>
      <c r="AH48">
        <v>0</v>
      </c>
      <c r="AI48">
        <v>19.3</v>
      </c>
      <c r="AJ48">
        <v>38.119999999999997</v>
      </c>
      <c r="AK48">
        <v>60.8</v>
      </c>
      <c r="AL48">
        <v>14.48</v>
      </c>
      <c r="AM48">
        <v>0</v>
      </c>
      <c r="AN48">
        <v>32.159999999999997</v>
      </c>
      <c r="AO48">
        <v>22.17</v>
      </c>
      <c r="AP48">
        <v>21.78</v>
      </c>
      <c r="AQ48">
        <v>3.38</v>
      </c>
      <c r="AR48">
        <v>0</v>
      </c>
      <c r="AS48">
        <v>21.23</v>
      </c>
      <c r="AT48">
        <v>24.12</v>
      </c>
      <c r="AU48">
        <v>115.8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1.35</v>
      </c>
      <c r="BF48">
        <v>0.39</v>
      </c>
      <c r="BG48">
        <v>0.96</v>
      </c>
      <c r="BH48">
        <v>0.39</v>
      </c>
      <c r="BI48">
        <v>0.39</v>
      </c>
      <c r="BJ48">
        <v>0.39</v>
      </c>
      <c r="BK48">
        <v>0.77</v>
      </c>
      <c r="BL48">
        <v>0.48</v>
      </c>
      <c r="BM48">
        <v>2.9</v>
      </c>
      <c r="BN48">
        <v>0.68</v>
      </c>
      <c r="BO48">
        <v>0.57999999999999996</v>
      </c>
      <c r="BP48">
        <v>0.39</v>
      </c>
      <c r="BQ48">
        <v>0</v>
      </c>
      <c r="BR48">
        <v>0</v>
      </c>
      <c r="BS48">
        <v>4</v>
      </c>
      <c r="BT48">
        <v>0</v>
      </c>
      <c r="BU48">
        <v>4</v>
      </c>
      <c r="BV48">
        <v>95.2</v>
      </c>
      <c r="BW48">
        <v>40.799999999999997</v>
      </c>
    </row>
    <row r="49" spans="1:75">
      <c r="A49" t="s">
        <v>400</v>
      </c>
      <c r="G49" t="s">
        <v>91</v>
      </c>
      <c r="H49" s="115">
        <v>402.68999999999988</v>
      </c>
      <c r="I49" s="88">
        <v>193.35999999999996</v>
      </c>
      <c r="J49" s="88">
        <v>13.38</v>
      </c>
      <c r="K49" s="88">
        <v>44.38</v>
      </c>
      <c r="L49" s="88">
        <v>3.38</v>
      </c>
      <c r="M49" s="116">
        <v>0</v>
      </c>
      <c r="N49" s="115">
        <v>0</v>
      </c>
      <c r="O49" s="88">
        <v>4</v>
      </c>
      <c r="P49" s="88">
        <v>0</v>
      </c>
      <c r="Q49" s="88">
        <v>0</v>
      </c>
      <c r="R49" s="88">
        <v>0</v>
      </c>
      <c r="S49" s="116">
        <v>0</v>
      </c>
      <c r="W49">
        <v>13.38</v>
      </c>
      <c r="X49">
        <v>7.72</v>
      </c>
      <c r="Y49">
        <v>8.09</v>
      </c>
      <c r="Z49">
        <v>26.57</v>
      </c>
      <c r="AA49">
        <v>0.96</v>
      </c>
      <c r="AB49">
        <v>42.86</v>
      </c>
      <c r="AC49">
        <v>28.95</v>
      </c>
      <c r="AD49">
        <v>9.65</v>
      </c>
      <c r="AE49">
        <v>0</v>
      </c>
      <c r="AF49">
        <v>0</v>
      </c>
      <c r="AG49">
        <v>0</v>
      </c>
      <c r="AH49">
        <v>0</v>
      </c>
      <c r="AI49">
        <v>19.3</v>
      </c>
      <c r="AJ49">
        <v>38.119999999999997</v>
      </c>
      <c r="AK49">
        <v>60.8</v>
      </c>
      <c r="AL49">
        <v>14.48</v>
      </c>
      <c r="AM49">
        <v>0</v>
      </c>
      <c r="AN49">
        <v>32.159999999999997</v>
      </c>
      <c r="AO49">
        <v>22.17</v>
      </c>
      <c r="AP49">
        <v>21.78</v>
      </c>
      <c r="AQ49">
        <v>3.38</v>
      </c>
      <c r="AR49">
        <v>0</v>
      </c>
      <c r="AS49">
        <v>21.23</v>
      </c>
      <c r="AT49">
        <v>24.12</v>
      </c>
      <c r="AU49">
        <v>115.8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1.35</v>
      </c>
      <c r="BF49">
        <v>0.39</v>
      </c>
      <c r="BG49">
        <v>0.96</v>
      </c>
      <c r="BH49">
        <v>0.39</v>
      </c>
      <c r="BI49">
        <v>0.39</v>
      </c>
      <c r="BJ49">
        <v>0.39</v>
      </c>
      <c r="BK49">
        <v>0.77</v>
      </c>
      <c r="BL49">
        <v>0.48</v>
      </c>
      <c r="BM49">
        <v>2.9</v>
      </c>
      <c r="BN49">
        <v>0.68</v>
      </c>
      <c r="BO49">
        <v>0.57999999999999996</v>
      </c>
      <c r="BP49">
        <v>0.39</v>
      </c>
      <c r="BQ49">
        <v>0</v>
      </c>
      <c r="BR49">
        <v>0</v>
      </c>
      <c r="BS49">
        <v>4</v>
      </c>
      <c r="BT49">
        <v>0</v>
      </c>
      <c r="BU49">
        <v>4</v>
      </c>
      <c r="BV49">
        <v>95.2</v>
      </c>
      <c r="BW49">
        <v>40.799999999999997</v>
      </c>
    </row>
    <row r="50" spans="1:75">
      <c r="A50" t="s">
        <v>401</v>
      </c>
      <c r="G50" t="s">
        <v>92</v>
      </c>
      <c r="H50" s="115">
        <v>402.68999999999988</v>
      </c>
      <c r="I50" s="88">
        <v>193.35999999999996</v>
      </c>
      <c r="J50" s="88">
        <v>13.38</v>
      </c>
      <c r="K50" s="88">
        <v>44.38</v>
      </c>
      <c r="L50" s="88">
        <v>3.38</v>
      </c>
      <c r="M50" s="116">
        <v>0</v>
      </c>
      <c r="N50" s="115">
        <v>0</v>
      </c>
      <c r="O50" s="88">
        <v>4</v>
      </c>
      <c r="P50" s="88">
        <v>0</v>
      </c>
      <c r="Q50" s="88">
        <v>0</v>
      </c>
      <c r="R50" s="88">
        <v>0</v>
      </c>
      <c r="S50" s="116">
        <v>0</v>
      </c>
      <c r="W50">
        <v>13.38</v>
      </c>
      <c r="X50">
        <v>7.72</v>
      </c>
      <c r="Y50">
        <v>8.09</v>
      </c>
      <c r="Z50">
        <v>26.57</v>
      </c>
      <c r="AA50">
        <v>0.96</v>
      </c>
      <c r="AB50">
        <v>42.86</v>
      </c>
      <c r="AC50">
        <v>28.95</v>
      </c>
      <c r="AD50">
        <v>9.65</v>
      </c>
      <c r="AE50">
        <v>0</v>
      </c>
      <c r="AF50">
        <v>0</v>
      </c>
      <c r="AG50">
        <v>0</v>
      </c>
      <c r="AH50">
        <v>0</v>
      </c>
      <c r="AI50">
        <v>19.3</v>
      </c>
      <c r="AJ50">
        <v>38.119999999999997</v>
      </c>
      <c r="AK50">
        <v>60.8</v>
      </c>
      <c r="AL50">
        <v>14.48</v>
      </c>
      <c r="AM50">
        <v>0</v>
      </c>
      <c r="AN50">
        <v>32.159999999999997</v>
      </c>
      <c r="AO50">
        <v>22.17</v>
      </c>
      <c r="AP50">
        <v>21.78</v>
      </c>
      <c r="AQ50">
        <v>3.38</v>
      </c>
      <c r="AR50">
        <v>0</v>
      </c>
      <c r="AS50">
        <v>21.23</v>
      </c>
      <c r="AT50">
        <v>24.12</v>
      </c>
      <c r="AU50">
        <v>115.8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1.35</v>
      </c>
      <c r="BF50">
        <v>0.39</v>
      </c>
      <c r="BG50">
        <v>0.96</v>
      </c>
      <c r="BH50">
        <v>0.39</v>
      </c>
      <c r="BI50">
        <v>0.39</v>
      </c>
      <c r="BJ50">
        <v>0.39</v>
      </c>
      <c r="BK50">
        <v>0.77</v>
      </c>
      <c r="BL50">
        <v>0.48</v>
      </c>
      <c r="BM50">
        <v>2.9</v>
      </c>
      <c r="BN50">
        <v>0.68</v>
      </c>
      <c r="BO50">
        <v>0.57999999999999996</v>
      </c>
      <c r="BP50">
        <v>0.39</v>
      </c>
      <c r="BQ50">
        <v>0</v>
      </c>
      <c r="BR50">
        <v>0</v>
      </c>
      <c r="BS50">
        <v>4</v>
      </c>
      <c r="BT50">
        <v>0</v>
      </c>
      <c r="BU50">
        <v>4</v>
      </c>
      <c r="BV50">
        <v>95.2</v>
      </c>
      <c r="BW50">
        <v>40.799999999999997</v>
      </c>
    </row>
    <row r="51" spans="1:75">
      <c r="A51" t="s">
        <v>403</v>
      </c>
      <c r="G51" t="s">
        <v>93</v>
      </c>
      <c r="H51" s="115">
        <v>426.81999999999994</v>
      </c>
      <c r="I51" s="88">
        <v>193.35999999999996</v>
      </c>
      <c r="J51" s="88">
        <v>13.38</v>
      </c>
      <c r="K51" s="88">
        <v>20.260000000000002</v>
      </c>
      <c r="L51" s="88">
        <v>3.38</v>
      </c>
      <c r="M51" s="116">
        <v>0</v>
      </c>
      <c r="N51" s="115">
        <v>0</v>
      </c>
      <c r="O51" s="88">
        <v>4</v>
      </c>
      <c r="P51" s="88">
        <v>0</v>
      </c>
      <c r="Q51" s="88">
        <v>0</v>
      </c>
      <c r="R51" s="88">
        <v>0</v>
      </c>
      <c r="S51" s="116">
        <v>0</v>
      </c>
      <c r="W51">
        <v>13.38</v>
      </c>
      <c r="X51">
        <v>7.72</v>
      </c>
      <c r="Y51">
        <v>8.09</v>
      </c>
      <c r="Z51">
        <v>26.57</v>
      </c>
      <c r="AA51">
        <v>0.96</v>
      </c>
      <c r="AB51">
        <v>42.86</v>
      </c>
      <c r="AC51">
        <v>28.95</v>
      </c>
      <c r="AD51">
        <v>9.65</v>
      </c>
      <c r="AE51">
        <v>0</v>
      </c>
      <c r="AF51">
        <v>0</v>
      </c>
      <c r="AG51">
        <v>0</v>
      </c>
      <c r="AH51">
        <v>0</v>
      </c>
      <c r="AI51">
        <v>19.3</v>
      </c>
      <c r="AJ51">
        <v>38.119999999999997</v>
      </c>
      <c r="AK51">
        <v>60.8</v>
      </c>
      <c r="AL51">
        <v>14.48</v>
      </c>
      <c r="AM51">
        <v>0</v>
      </c>
      <c r="AN51">
        <v>32.159999999999997</v>
      </c>
      <c r="AO51">
        <v>22.17</v>
      </c>
      <c r="AP51">
        <v>21.78</v>
      </c>
      <c r="AQ51">
        <v>3.38</v>
      </c>
      <c r="AR51">
        <v>0</v>
      </c>
      <c r="AS51">
        <v>45.36</v>
      </c>
      <c r="AT51">
        <v>0</v>
      </c>
      <c r="AU51">
        <v>115.8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1.35</v>
      </c>
      <c r="BF51">
        <v>0.39</v>
      </c>
      <c r="BG51">
        <v>0.96</v>
      </c>
      <c r="BH51">
        <v>0.39</v>
      </c>
      <c r="BI51">
        <v>0.39</v>
      </c>
      <c r="BJ51">
        <v>0.39</v>
      </c>
      <c r="BK51">
        <v>0.77</v>
      </c>
      <c r="BL51">
        <v>0.48</v>
      </c>
      <c r="BM51">
        <v>2.9</v>
      </c>
      <c r="BN51">
        <v>0.68</v>
      </c>
      <c r="BO51">
        <v>0.57999999999999996</v>
      </c>
      <c r="BP51">
        <v>0.39</v>
      </c>
      <c r="BQ51">
        <v>0</v>
      </c>
      <c r="BR51">
        <v>0</v>
      </c>
      <c r="BS51">
        <v>4</v>
      </c>
      <c r="BT51">
        <v>0</v>
      </c>
      <c r="BU51">
        <v>4</v>
      </c>
      <c r="BV51">
        <v>95.2</v>
      </c>
      <c r="BW51">
        <v>40.799999999999997</v>
      </c>
    </row>
    <row r="52" spans="1:75">
      <c r="A52" t="s">
        <v>404</v>
      </c>
      <c r="G52" t="s">
        <v>94</v>
      </c>
      <c r="H52" s="115">
        <v>426.81999999999994</v>
      </c>
      <c r="I52" s="88">
        <v>193.35999999999996</v>
      </c>
      <c r="J52" s="88">
        <v>13.38</v>
      </c>
      <c r="K52" s="88">
        <v>20.260000000000002</v>
      </c>
      <c r="L52" s="88">
        <v>3.38</v>
      </c>
      <c r="M52" s="116">
        <v>0</v>
      </c>
      <c r="N52" s="115">
        <v>0</v>
      </c>
      <c r="O52" s="88">
        <v>4</v>
      </c>
      <c r="P52" s="88">
        <v>0</v>
      </c>
      <c r="Q52" s="88">
        <v>0</v>
      </c>
      <c r="R52" s="88">
        <v>0</v>
      </c>
      <c r="S52" s="116">
        <v>0</v>
      </c>
      <c r="W52">
        <v>13.38</v>
      </c>
      <c r="X52">
        <v>7.72</v>
      </c>
      <c r="Y52">
        <v>8.09</v>
      </c>
      <c r="Z52">
        <v>26.57</v>
      </c>
      <c r="AA52">
        <v>0.96</v>
      </c>
      <c r="AB52">
        <v>42.86</v>
      </c>
      <c r="AC52">
        <v>28.95</v>
      </c>
      <c r="AD52">
        <v>9.65</v>
      </c>
      <c r="AE52">
        <v>0</v>
      </c>
      <c r="AF52">
        <v>0</v>
      </c>
      <c r="AG52">
        <v>0</v>
      </c>
      <c r="AH52">
        <v>0</v>
      </c>
      <c r="AI52">
        <v>19.3</v>
      </c>
      <c r="AJ52">
        <v>38.119999999999997</v>
      </c>
      <c r="AK52">
        <v>60.8</v>
      </c>
      <c r="AL52">
        <v>14.48</v>
      </c>
      <c r="AM52">
        <v>0</v>
      </c>
      <c r="AN52">
        <v>32.159999999999997</v>
      </c>
      <c r="AO52">
        <v>22.17</v>
      </c>
      <c r="AP52">
        <v>21.78</v>
      </c>
      <c r="AQ52">
        <v>3.38</v>
      </c>
      <c r="AR52">
        <v>0</v>
      </c>
      <c r="AS52">
        <v>45.36</v>
      </c>
      <c r="AT52">
        <v>0</v>
      </c>
      <c r="AU52">
        <v>115.8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1.35</v>
      </c>
      <c r="BF52">
        <v>0.39</v>
      </c>
      <c r="BG52">
        <v>0.96</v>
      </c>
      <c r="BH52">
        <v>0.39</v>
      </c>
      <c r="BI52">
        <v>0.39</v>
      </c>
      <c r="BJ52">
        <v>0.39</v>
      </c>
      <c r="BK52">
        <v>0.77</v>
      </c>
      <c r="BL52">
        <v>0.48</v>
      </c>
      <c r="BM52">
        <v>2.9</v>
      </c>
      <c r="BN52">
        <v>0.68</v>
      </c>
      <c r="BO52">
        <v>0.57999999999999996</v>
      </c>
      <c r="BP52">
        <v>0.39</v>
      </c>
      <c r="BQ52">
        <v>0</v>
      </c>
      <c r="BR52">
        <v>0</v>
      </c>
      <c r="BS52">
        <v>4</v>
      </c>
      <c r="BT52">
        <v>0</v>
      </c>
      <c r="BU52">
        <v>4</v>
      </c>
      <c r="BV52">
        <v>95.2</v>
      </c>
      <c r="BW52">
        <v>40.799999999999997</v>
      </c>
    </row>
    <row r="53" spans="1:75">
      <c r="A53" t="s">
        <v>448</v>
      </c>
      <c r="G53" t="s">
        <v>95</v>
      </c>
      <c r="H53" s="115">
        <v>391.1099999999999</v>
      </c>
      <c r="I53" s="88">
        <v>193.35999999999996</v>
      </c>
      <c r="J53" s="88">
        <v>13.38</v>
      </c>
      <c r="K53" s="88">
        <v>20.260000000000002</v>
      </c>
      <c r="L53" s="88">
        <v>3.38</v>
      </c>
      <c r="M53" s="116">
        <v>0</v>
      </c>
      <c r="N53" s="115">
        <v>0</v>
      </c>
      <c r="O53" s="88">
        <v>4</v>
      </c>
      <c r="P53" s="88">
        <v>0</v>
      </c>
      <c r="Q53" s="88">
        <v>0</v>
      </c>
      <c r="R53" s="88">
        <v>0</v>
      </c>
      <c r="S53" s="116">
        <v>0</v>
      </c>
      <c r="W53">
        <v>13.38</v>
      </c>
      <c r="X53">
        <v>7.72</v>
      </c>
      <c r="Y53">
        <v>8.09</v>
      </c>
      <c r="Z53">
        <v>26.57</v>
      </c>
      <c r="AA53">
        <v>0.96</v>
      </c>
      <c r="AB53">
        <v>42.86</v>
      </c>
      <c r="AC53">
        <v>28.95</v>
      </c>
      <c r="AD53">
        <v>9.65</v>
      </c>
      <c r="AE53">
        <v>0</v>
      </c>
      <c r="AF53">
        <v>0</v>
      </c>
      <c r="AG53">
        <v>0</v>
      </c>
      <c r="AH53">
        <v>0</v>
      </c>
      <c r="AI53">
        <v>19.3</v>
      </c>
      <c r="AJ53">
        <v>38.119999999999997</v>
      </c>
      <c r="AK53">
        <v>60.8</v>
      </c>
      <c r="AL53">
        <v>14.48</v>
      </c>
      <c r="AM53">
        <v>0</v>
      </c>
      <c r="AN53">
        <v>32.159999999999997</v>
      </c>
      <c r="AO53">
        <v>22.17</v>
      </c>
      <c r="AP53">
        <v>21.78</v>
      </c>
      <c r="AQ53">
        <v>3.38</v>
      </c>
      <c r="AR53">
        <v>0</v>
      </c>
      <c r="AS53">
        <v>9.65</v>
      </c>
      <c r="AT53">
        <v>0</v>
      </c>
      <c r="AU53">
        <v>115.8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1.35</v>
      </c>
      <c r="BF53">
        <v>0.39</v>
      </c>
      <c r="BG53">
        <v>0.96</v>
      </c>
      <c r="BH53">
        <v>0.39</v>
      </c>
      <c r="BI53">
        <v>0.39</v>
      </c>
      <c r="BJ53">
        <v>0.39</v>
      </c>
      <c r="BK53">
        <v>0.77</v>
      </c>
      <c r="BL53">
        <v>0.48</v>
      </c>
      <c r="BM53">
        <v>2.9</v>
      </c>
      <c r="BN53">
        <v>0.68</v>
      </c>
      <c r="BO53">
        <v>0.57999999999999996</v>
      </c>
      <c r="BP53">
        <v>0.39</v>
      </c>
      <c r="BQ53">
        <v>0</v>
      </c>
      <c r="BR53">
        <v>0</v>
      </c>
      <c r="BS53">
        <v>4</v>
      </c>
      <c r="BT53">
        <v>0</v>
      </c>
      <c r="BU53">
        <v>4</v>
      </c>
      <c r="BV53">
        <v>95.2</v>
      </c>
      <c r="BW53">
        <v>40.799999999999997</v>
      </c>
    </row>
    <row r="54" spans="1:75">
      <c r="A54" t="s">
        <v>447</v>
      </c>
      <c r="G54" t="s">
        <v>96</v>
      </c>
      <c r="H54" s="115">
        <v>381.45999999999992</v>
      </c>
      <c r="I54" s="88">
        <v>193.35999999999996</v>
      </c>
      <c r="J54" s="88">
        <v>13.38</v>
      </c>
      <c r="K54" s="88">
        <v>20.260000000000002</v>
      </c>
      <c r="L54" s="88">
        <v>3.38</v>
      </c>
      <c r="M54" s="116">
        <v>0</v>
      </c>
      <c r="N54" s="115">
        <v>0</v>
      </c>
      <c r="O54" s="88">
        <v>4</v>
      </c>
      <c r="P54" s="88">
        <v>0</v>
      </c>
      <c r="Q54" s="88">
        <v>0</v>
      </c>
      <c r="R54" s="88">
        <v>0</v>
      </c>
      <c r="S54" s="116">
        <v>0</v>
      </c>
      <c r="W54">
        <v>13.38</v>
      </c>
      <c r="X54">
        <v>7.72</v>
      </c>
      <c r="Y54">
        <v>8.09</v>
      </c>
      <c r="Z54">
        <v>26.57</v>
      </c>
      <c r="AA54">
        <v>0.96</v>
      </c>
      <c r="AB54">
        <v>42.86</v>
      </c>
      <c r="AC54">
        <v>28.95</v>
      </c>
      <c r="AD54">
        <v>9.65</v>
      </c>
      <c r="AE54">
        <v>0</v>
      </c>
      <c r="AF54">
        <v>0</v>
      </c>
      <c r="AG54">
        <v>0</v>
      </c>
      <c r="AH54">
        <v>0</v>
      </c>
      <c r="AI54">
        <v>19.3</v>
      </c>
      <c r="AJ54">
        <v>38.119999999999997</v>
      </c>
      <c r="AK54">
        <v>60.8</v>
      </c>
      <c r="AL54">
        <v>14.48</v>
      </c>
      <c r="AM54">
        <v>0</v>
      </c>
      <c r="AN54">
        <v>32.159999999999997</v>
      </c>
      <c r="AO54">
        <v>22.17</v>
      </c>
      <c r="AP54">
        <v>21.78</v>
      </c>
      <c r="AQ54">
        <v>3.38</v>
      </c>
      <c r="AR54">
        <v>0</v>
      </c>
      <c r="AS54">
        <v>0</v>
      </c>
      <c r="AT54">
        <v>0</v>
      </c>
      <c r="AU54">
        <v>115.8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1.35</v>
      </c>
      <c r="BF54">
        <v>0.39</v>
      </c>
      <c r="BG54">
        <v>0.96</v>
      </c>
      <c r="BH54">
        <v>0.39</v>
      </c>
      <c r="BI54">
        <v>0.39</v>
      </c>
      <c r="BJ54">
        <v>0.39</v>
      </c>
      <c r="BK54">
        <v>0.77</v>
      </c>
      <c r="BL54">
        <v>0.48</v>
      </c>
      <c r="BM54">
        <v>2.9</v>
      </c>
      <c r="BN54">
        <v>0.68</v>
      </c>
      <c r="BO54">
        <v>0.57999999999999996</v>
      </c>
      <c r="BP54">
        <v>0.39</v>
      </c>
      <c r="BQ54">
        <v>0</v>
      </c>
      <c r="BR54">
        <v>0</v>
      </c>
      <c r="BS54">
        <v>4</v>
      </c>
      <c r="BT54">
        <v>0</v>
      </c>
      <c r="BU54">
        <v>4</v>
      </c>
      <c r="BV54">
        <v>95.2</v>
      </c>
      <c r="BW54">
        <v>40.799999999999997</v>
      </c>
    </row>
    <row r="55" spans="1:75">
      <c r="A55" t="s">
        <v>449</v>
      </c>
      <c r="G55" t="s">
        <v>97</v>
      </c>
      <c r="H55" s="115">
        <v>386.31999999999994</v>
      </c>
      <c r="I55" s="88">
        <v>194.22999999999996</v>
      </c>
      <c r="J55" s="88">
        <v>13.930000000000001</v>
      </c>
      <c r="K55" s="88">
        <v>20.260000000000002</v>
      </c>
      <c r="L55" s="88">
        <v>3.38</v>
      </c>
      <c r="M55" s="116">
        <v>0</v>
      </c>
      <c r="N55" s="115">
        <v>0</v>
      </c>
      <c r="O55" s="88">
        <v>4</v>
      </c>
      <c r="P55" s="88">
        <v>0</v>
      </c>
      <c r="Q55" s="88">
        <v>0</v>
      </c>
      <c r="R55" s="88">
        <v>0</v>
      </c>
      <c r="S55" s="116">
        <v>0</v>
      </c>
      <c r="W55">
        <v>13.38</v>
      </c>
      <c r="X55">
        <v>7.72</v>
      </c>
      <c r="Y55">
        <v>8.09</v>
      </c>
      <c r="Z55">
        <v>26.57</v>
      </c>
      <c r="AA55">
        <v>0.96</v>
      </c>
      <c r="AB55">
        <v>42.86</v>
      </c>
      <c r="AC55">
        <v>28.95</v>
      </c>
      <c r="AD55">
        <v>9.65</v>
      </c>
      <c r="AE55">
        <v>0</v>
      </c>
      <c r="AF55">
        <v>0</v>
      </c>
      <c r="AG55">
        <v>0</v>
      </c>
      <c r="AH55">
        <v>0</v>
      </c>
      <c r="AI55">
        <v>19.3</v>
      </c>
      <c r="AJ55">
        <v>38.119999999999997</v>
      </c>
      <c r="AK55">
        <v>60.8</v>
      </c>
      <c r="AL55">
        <v>14.48</v>
      </c>
      <c r="AM55">
        <v>0</v>
      </c>
      <c r="AN55">
        <v>32.159999999999997</v>
      </c>
      <c r="AO55">
        <v>22.17</v>
      </c>
      <c r="AP55">
        <v>21.78</v>
      </c>
      <c r="AQ55">
        <v>3.38</v>
      </c>
      <c r="AR55">
        <v>0</v>
      </c>
      <c r="AS55">
        <v>0</v>
      </c>
      <c r="AT55">
        <v>0</v>
      </c>
      <c r="AU55">
        <v>115.8</v>
      </c>
      <c r="AV55">
        <v>0.86</v>
      </c>
      <c r="AW55">
        <v>0.36</v>
      </c>
      <c r="AX55">
        <v>0.46</v>
      </c>
      <c r="AY55">
        <v>0.84</v>
      </c>
      <c r="AZ55">
        <v>0.87</v>
      </c>
      <c r="BA55">
        <v>0.92</v>
      </c>
      <c r="BB55">
        <v>0.87</v>
      </c>
      <c r="BC55">
        <v>0.55000000000000004</v>
      </c>
      <c r="BD55">
        <v>0.55000000000000004</v>
      </c>
      <c r="BE55">
        <v>1.35</v>
      </c>
      <c r="BF55">
        <v>0.39</v>
      </c>
      <c r="BG55">
        <v>0.96</v>
      </c>
      <c r="BH55">
        <v>0.39</v>
      </c>
      <c r="BI55">
        <v>0.39</v>
      </c>
      <c r="BJ55">
        <v>0.39</v>
      </c>
      <c r="BK55">
        <v>0.77</v>
      </c>
      <c r="BL55">
        <v>0.48</v>
      </c>
      <c r="BM55">
        <v>2.9</v>
      </c>
      <c r="BN55">
        <v>0.68</v>
      </c>
      <c r="BO55">
        <v>0.57999999999999996</v>
      </c>
      <c r="BP55">
        <v>0.39</v>
      </c>
      <c r="BQ55">
        <v>0</v>
      </c>
      <c r="BR55">
        <v>0</v>
      </c>
      <c r="BS55">
        <v>4</v>
      </c>
      <c r="BT55">
        <v>0</v>
      </c>
      <c r="BU55">
        <v>4</v>
      </c>
      <c r="BV55">
        <v>95.2</v>
      </c>
      <c r="BW55">
        <v>40.799999999999997</v>
      </c>
    </row>
    <row r="56" spans="1:75">
      <c r="A56" t="s">
        <v>449</v>
      </c>
      <c r="G56" t="s">
        <v>98</v>
      </c>
      <c r="H56" s="115">
        <v>384.91999999999996</v>
      </c>
      <c r="I56" s="88">
        <v>193.63</v>
      </c>
      <c r="J56" s="88">
        <v>13.930000000000001</v>
      </c>
      <c r="K56" s="88">
        <v>20.260000000000002</v>
      </c>
      <c r="L56" s="88">
        <v>3.38</v>
      </c>
      <c r="M56" s="116">
        <v>0</v>
      </c>
      <c r="N56" s="115">
        <v>0</v>
      </c>
      <c r="O56" s="88">
        <v>4</v>
      </c>
      <c r="P56" s="88">
        <v>0</v>
      </c>
      <c r="Q56" s="88">
        <v>0</v>
      </c>
      <c r="R56" s="88">
        <v>0</v>
      </c>
      <c r="S56" s="116">
        <v>0</v>
      </c>
      <c r="W56">
        <v>13.38</v>
      </c>
      <c r="X56">
        <v>7.72</v>
      </c>
      <c r="Y56">
        <v>8.09</v>
      </c>
      <c r="Z56">
        <v>26.57</v>
      </c>
      <c r="AA56">
        <v>0.96</v>
      </c>
      <c r="AB56">
        <v>42.86</v>
      </c>
      <c r="AC56">
        <v>28.95</v>
      </c>
      <c r="AD56">
        <v>9.65</v>
      </c>
      <c r="AE56">
        <v>0</v>
      </c>
      <c r="AF56">
        <v>0</v>
      </c>
      <c r="AG56">
        <v>0</v>
      </c>
      <c r="AH56">
        <v>0</v>
      </c>
      <c r="AI56">
        <v>19.3</v>
      </c>
      <c r="AJ56">
        <v>38.119999999999997</v>
      </c>
      <c r="AK56">
        <v>60.8</v>
      </c>
      <c r="AL56">
        <v>14.48</v>
      </c>
      <c r="AM56">
        <v>0</v>
      </c>
      <c r="AN56">
        <v>32.159999999999997</v>
      </c>
      <c r="AO56">
        <v>22.17</v>
      </c>
      <c r="AP56">
        <v>21.78</v>
      </c>
      <c r="AQ56">
        <v>3.38</v>
      </c>
      <c r="AR56">
        <v>0</v>
      </c>
      <c r="AS56">
        <v>0</v>
      </c>
      <c r="AT56">
        <v>0</v>
      </c>
      <c r="AU56">
        <v>115.8</v>
      </c>
      <c r="AV56">
        <v>0.86</v>
      </c>
      <c r="AW56">
        <v>0.36</v>
      </c>
      <c r="AX56">
        <v>0.46</v>
      </c>
      <c r="AY56">
        <v>0.84</v>
      </c>
      <c r="AZ56">
        <v>0.87</v>
      </c>
      <c r="BA56">
        <v>0.92</v>
      </c>
      <c r="BB56">
        <v>0.87</v>
      </c>
      <c r="BC56">
        <v>0.55000000000000004</v>
      </c>
      <c r="BD56">
        <v>0.55000000000000004</v>
      </c>
      <c r="BE56">
        <v>1.35</v>
      </c>
      <c r="BF56">
        <v>0.39</v>
      </c>
      <c r="BG56">
        <v>0.96</v>
      </c>
      <c r="BH56">
        <v>0.39</v>
      </c>
      <c r="BI56">
        <v>0.39</v>
      </c>
      <c r="BJ56">
        <v>0.39</v>
      </c>
      <c r="BK56">
        <v>0.77</v>
      </c>
      <c r="BL56">
        <v>0.48</v>
      </c>
      <c r="BM56">
        <v>2.9</v>
      </c>
      <c r="BN56">
        <v>0.68</v>
      </c>
      <c r="BO56">
        <v>0.57999999999999996</v>
      </c>
      <c r="BP56">
        <v>0.39</v>
      </c>
      <c r="BQ56">
        <v>0</v>
      </c>
      <c r="BR56">
        <v>0</v>
      </c>
      <c r="BS56">
        <v>4</v>
      </c>
      <c r="BT56">
        <v>0</v>
      </c>
      <c r="BU56">
        <v>4</v>
      </c>
      <c r="BV56">
        <v>93.8</v>
      </c>
      <c r="BW56">
        <v>40.200000000000003</v>
      </c>
    </row>
    <row r="57" spans="1:75">
      <c r="G57" t="s">
        <v>99</v>
      </c>
      <c r="H57" s="115">
        <v>383.52</v>
      </c>
      <c r="I57" s="88">
        <v>193.02999999999997</v>
      </c>
      <c r="J57" s="88">
        <v>13.930000000000001</v>
      </c>
      <c r="K57" s="88">
        <v>20.260000000000002</v>
      </c>
      <c r="L57" s="88">
        <v>3.38</v>
      </c>
      <c r="M57" s="116">
        <v>0</v>
      </c>
      <c r="N57" s="115">
        <v>0</v>
      </c>
      <c r="O57" s="88">
        <v>4</v>
      </c>
      <c r="P57" s="88">
        <v>0</v>
      </c>
      <c r="Q57" s="88">
        <v>0</v>
      </c>
      <c r="R57" s="88">
        <v>0</v>
      </c>
      <c r="S57" s="116">
        <v>0</v>
      </c>
      <c r="W57">
        <v>13.38</v>
      </c>
      <c r="X57">
        <v>7.72</v>
      </c>
      <c r="Y57">
        <v>8.09</v>
      </c>
      <c r="Z57">
        <v>26.57</v>
      </c>
      <c r="AA57">
        <v>0.96</v>
      </c>
      <c r="AB57">
        <v>42.86</v>
      </c>
      <c r="AC57">
        <v>28.95</v>
      </c>
      <c r="AD57">
        <v>9.65</v>
      </c>
      <c r="AE57">
        <v>0</v>
      </c>
      <c r="AF57">
        <v>0</v>
      </c>
      <c r="AG57">
        <v>0</v>
      </c>
      <c r="AH57">
        <v>0</v>
      </c>
      <c r="AI57">
        <v>19.3</v>
      </c>
      <c r="AJ57">
        <v>38.119999999999997</v>
      </c>
      <c r="AK57">
        <v>60.8</v>
      </c>
      <c r="AL57">
        <v>14.48</v>
      </c>
      <c r="AM57">
        <v>0</v>
      </c>
      <c r="AN57">
        <v>32.159999999999997</v>
      </c>
      <c r="AO57">
        <v>22.17</v>
      </c>
      <c r="AP57">
        <v>21.78</v>
      </c>
      <c r="AQ57">
        <v>3.38</v>
      </c>
      <c r="AR57">
        <v>0</v>
      </c>
      <c r="AS57">
        <v>0</v>
      </c>
      <c r="AT57">
        <v>0</v>
      </c>
      <c r="AU57">
        <v>115.8</v>
      </c>
      <c r="AV57">
        <v>0.86</v>
      </c>
      <c r="AW57">
        <v>0.36</v>
      </c>
      <c r="AX57">
        <v>0.46</v>
      </c>
      <c r="AY57">
        <v>0.84</v>
      </c>
      <c r="AZ57">
        <v>0.87</v>
      </c>
      <c r="BA57">
        <v>0.92</v>
      </c>
      <c r="BB57">
        <v>0.87</v>
      </c>
      <c r="BC57">
        <v>0.55000000000000004</v>
      </c>
      <c r="BD57">
        <v>0.55000000000000004</v>
      </c>
      <c r="BE57">
        <v>1.35</v>
      </c>
      <c r="BF57">
        <v>0.39</v>
      </c>
      <c r="BG57">
        <v>0.96</v>
      </c>
      <c r="BH57">
        <v>0.39</v>
      </c>
      <c r="BI57">
        <v>0.39</v>
      </c>
      <c r="BJ57">
        <v>0.39</v>
      </c>
      <c r="BK57">
        <v>0.77</v>
      </c>
      <c r="BL57">
        <v>0.48</v>
      </c>
      <c r="BM57">
        <v>2.9</v>
      </c>
      <c r="BN57">
        <v>0.68</v>
      </c>
      <c r="BO57">
        <v>0.57999999999999996</v>
      </c>
      <c r="BP57">
        <v>0.39</v>
      </c>
      <c r="BQ57">
        <v>0</v>
      </c>
      <c r="BR57">
        <v>0</v>
      </c>
      <c r="BS57">
        <v>4</v>
      </c>
      <c r="BT57">
        <v>0</v>
      </c>
      <c r="BU57">
        <v>4</v>
      </c>
      <c r="BV57">
        <v>92.4</v>
      </c>
      <c r="BW57">
        <v>39.6</v>
      </c>
    </row>
    <row r="58" spans="1:75">
      <c r="G58" t="s">
        <v>100</v>
      </c>
      <c r="H58" s="115">
        <v>382.11999999999995</v>
      </c>
      <c r="I58" s="88">
        <v>192.42999999999998</v>
      </c>
      <c r="J58" s="88">
        <v>13.930000000000001</v>
      </c>
      <c r="K58" s="88">
        <v>20.260000000000002</v>
      </c>
      <c r="L58" s="88">
        <v>3.38</v>
      </c>
      <c r="M58" s="116">
        <v>0</v>
      </c>
      <c r="N58" s="115">
        <v>0</v>
      </c>
      <c r="O58" s="88">
        <v>4</v>
      </c>
      <c r="P58" s="88">
        <v>0</v>
      </c>
      <c r="Q58" s="88">
        <v>0</v>
      </c>
      <c r="R58" s="88">
        <v>0</v>
      </c>
      <c r="S58" s="116">
        <v>0</v>
      </c>
      <c r="W58">
        <v>13.38</v>
      </c>
      <c r="X58">
        <v>7.72</v>
      </c>
      <c r="Y58">
        <v>8.09</v>
      </c>
      <c r="Z58">
        <v>26.57</v>
      </c>
      <c r="AA58">
        <v>0.96</v>
      </c>
      <c r="AB58">
        <v>42.86</v>
      </c>
      <c r="AC58">
        <v>28.95</v>
      </c>
      <c r="AD58">
        <v>9.65</v>
      </c>
      <c r="AE58">
        <v>0</v>
      </c>
      <c r="AF58">
        <v>0</v>
      </c>
      <c r="AG58">
        <v>0</v>
      </c>
      <c r="AH58">
        <v>0</v>
      </c>
      <c r="AI58">
        <v>19.3</v>
      </c>
      <c r="AJ58">
        <v>38.119999999999997</v>
      </c>
      <c r="AK58">
        <v>60.8</v>
      </c>
      <c r="AL58">
        <v>14.48</v>
      </c>
      <c r="AM58">
        <v>0</v>
      </c>
      <c r="AN58">
        <v>32.159999999999997</v>
      </c>
      <c r="AO58">
        <v>22.17</v>
      </c>
      <c r="AP58">
        <v>21.78</v>
      </c>
      <c r="AQ58">
        <v>3.38</v>
      </c>
      <c r="AR58">
        <v>0</v>
      </c>
      <c r="AS58">
        <v>0</v>
      </c>
      <c r="AT58">
        <v>0</v>
      </c>
      <c r="AU58">
        <v>115.8</v>
      </c>
      <c r="AV58">
        <v>0.86</v>
      </c>
      <c r="AW58">
        <v>0.36</v>
      </c>
      <c r="AX58">
        <v>0.46</v>
      </c>
      <c r="AY58">
        <v>0.84</v>
      </c>
      <c r="AZ58">
        <v>0.87</v>
      </c>
      <c r="BA58">
        <v>0.92</v>
      </c>
      <c r="BB58">
        <v>0.87</v>
      </c>
      <c r="BC58">
        <v>0.55000000000000004</v>
      </c>
      <c r="BD58">
        <v>0.55000000000000004</v>
      </c>
      <c r="BE58">
        <v>1.35</v>
      </c>
      <c r="BF58">
        <v>0.39</v>
      </c>
      <c r="BG58">
        <v>0.96</v>
      </c>
      <c r="BH58">
        <v>0.39</v>
      </c>
      <c r="BI58">
        <v>0.39</v>
      </c>
      <c r="BJ58">
        <v>0.39</v>
      </c>
      <c r="BK58">
        <v>0.77</v>
      </c>
      <c r="BL58">
        <v>0.48</v>
      </c>
      <c r="BM58">
        <v>2.9</v>
      </c>
      <c r="BN58">
        <v>0.68</v>
      </c>
      <c r="BO58">
        <v>0.57999999999999996</v>
      </c>
      <c r="BP58">
        <v>0.39</v>
      </c>
      <c r="BQ58">
        <v>0</v>
      </c>
      <c r="BR58">
        <v>0</v>
      </c>
      <c r="BS58">
        <v>4</v>
      </c>
      <c r="BT58">
        <v>0</v>
      </c>
      <c r="BU58">
        <v>4</v>
      </c>
      <c r="BV58">
        <v>91</v>
      </c>
      <c r="BW58">
        <v>39</v>
      </c>
    </row>
    <row r="59" spans="1:75">
      <c r="G59" t="s">
        <v>101</v>
      </c>
      <c r="H59" s="115">
        <v>375.11999999999995</v>
      </c>
      <c r="I59" s="88">
        <v>189.42999999999998</v>
      </c>
      <c r="J59" s="88">
        <v>13.930000000000001</v>
      </c>
      <c r="K59" s="88">
        <v>20.260000000000002</v>
      </c>
      <c r="L59" s="88">
        <v>3.38</v>
      </c>
      <c r="M59" s="116">
        <v>0</v>
      </c>
      <c r="N59" s="115">
        <v>0</v>
      </c>
      <c r="O59" s="88">
        <v>4</v>
      </c>
      <c r="P59" s="88">
        <v>0</v>
      </c>
      <c r="Q59" s="88">
        <v>0</v>
      </c>
      <c r="R59" s="88">
        <v>0</v>
      </c>
      <c r="S59" s="116">
        <v>0</v>
      </c>
      <c r="W59">
        <v>13.38</v>
      </c>
      <c r="X59">
        <v>7.72</v>
      </c>
      <c r="Y59">
        <v>8.09</v>
      </c>
      <c r="Z59">
        <v>26.57</v>
      </c>
      <c r="AA59">
        <v>0.96</v>
      </c>
      <c r="AB59">
        <v>42.86</v>
      </c>
      <c r="AC59">
        <v>28.95</v>
      </c>
      <c r="AD59">
        <v>9.65</v>
      </c>
      <c r="AE59">
        <v>0</v>
      </c>
      <c r="AF59">
        <v>0</v>
      </c>
      <c r="AG59">
        <v>0</v>
      </c>
      <c r="AH59">
        <v>0</v>
      </c>
      <c r="AI59">
        <v>19.3</v>
      </c>
      <c r="AJ59">
        <v>38.119999999999997</v>
      </c>
      <c r="AK59">
        <v>60.8</v>
      </c>
      <c r="AL59">
        <v>14.48</v>
      </c>
      <c r="AM59">
        <v>0</v>
      </c>
      <c r="AN59">
        <v>32.159999999999997</v>
      </c>
      <c r="AO59">
        <v>22.17</v>
      </c>
      <c r="AP59">
        <v>21.78</v>
      </c>
      <c r="AQ59">
        <v>3.38</v>
      </c>
      <c r="AR59">
        <v>0</v>
      </c>
      <c r="AS59">
        <v>0</v>
      </c>
      <c r="AT59">
        <v>0</v>
      </c>
      <c r="AU59">
        <v>115.8</v>
      </c>
      <c r="AV59">
        <v>0.86</v>
      </c>
      <c r="AW59">
        <v>0.36</v>
      </c>
      <c r="AX59">
        <v>0.46</v>
      </c>
      <c r="AY59">
        <v>0.84</v>
      </c>
      <c r="AZ59">
        <v>0.87</v>
      </c>
      <c r="BA59">
        <v>0.92</v>
      </c>
      <c r="BB59">
        <v>0.87</v>
      </c>
      <c r="BC59">
        <v>0.55000000000000004</v>
      </c>
      <c r="BD59">
        <v>0.55000000000000004</v>
      </c>
      <c r="BE59">
        <v>1.35</v>
      </c>
      <c r="BF59">
        <v>0.39</v>
      </c>
      <c r="BG59">
        <v>0.96</v>
      </c>
      <c r="BH59">
        <v>0.39</v>
      </c>
      <c r="BI59">
        <v>0.39</v>
      </c>
      <c r="BJ59">
        <v>0.39</v>
      </c>
      <c r="BK59">
        <v>0.77</v>
      </c>
      <c r="BL59">
        <v>0.48</v>
      </c>
      <c r="BM59">
        <v>2.9</v>
      </c>
      <c r="BN59">
        <v>0.68</v>
      </c>
      <c r="BO59">
        <v>0.57999999999999996</v>
      </c>
      <c r="BP59">
        <v>0.39</v>
      </c>
      <c r="BQ59">
        <v>0</v>
      </c>
      <c r="BR59">
        <v>0</v>
      </c>
      <c r="BS59">
        <v>4</v>
      </c>
      <c r="BT59">
        <v>0</v>
      </c>
      <c r="BU59">
        <v>4</v>
      </c>
      <c r="BV59">
        <v>84</v>
      </c>
      <c r="BW59">
        <v>36</v>
      </c>
    </row>
    <row r="60" spans="1:75">
      <c r="G60" t="s">
        <v>102</v>
      </c>
      <c r="H60" s="115">
        <v>375.11999999999995</v>
      </c>
      <c r="I60" s="88">
        <v>189.42999999999998</v>
      </c>
      <c r="J60" s="88">
        <v>13.930000000000001</v>
      </c>
      <c r="K60" s="88">
        <v>20.260000000000002</v>
      </c>
      <c r="L60" s="88">
        <v>3.38</v>
      </c>
      <c r="M60" s="116">
        <v>0</v>
      </c>
      <c r="N60" s="115">
        <v>0</v>
      </c>
      <c r="O60" s="88">
        <v>4</v>
      </c>
      <c r="P60" s="88">
        <v>0</v>
      </c>
      <c r="Q60" s="88">
        <v>0</v>
      </c>
      <c r="R60" s="88">
        <v>0</v>
      </c>
      <c r="S60" s="116">
        <v>0</v>
      </c>
      <c r="W60">
        <v>13.38</v>
      </c>
      <c r="X60">
        <v>7.72</v>
      </c>
      <c r="Y60">
        <v>8.09</v>
      </c>
      <c r="Z60">
        <v>26.57</v>
      </c>
      <c r="AA60">
        <v>0.96</v>
      </c>
      <c r="AB60">
        <v>42.86</v>
      </c>
      <c r="AC60">
        <v>28.95</v>
      </c>
      <c r="AD60">
        <v>9.65</v>
      </c>
      <c r="AE60">
        <v>0</v>
      </c>
      <c r="AF60">
        <v>0</v>
      </c>
      <c r="AG60">
        <v>0</v>
      </c>
      <c r="AH60">
        <v>0</v>
      </c>
      <c r="AI60">
        <v>19.3</v>
      </c>
      <c r="AJ60">
        <v>38.119999999999997</v>
      </c>
      <c r="AK60">
        <v>60.8</v>
      </c>
      <c r="AL60">
        <v>14.48</v>
      </c>
      <c r="AM60">
        <v>0</v>
      </c>
      <c r="AN60">
        <v>32.159999999999997</v>
      </c>
      <c r="AO60">
        <v>22.17</v>
      </c>
      <c r="AP60">
        <v>21.78</v>
      </c>
      <c r="AQ60">
        <v>3.38</v>
      </c>
      <c r="AR60">
        <v>0</v>
      </c>
      <c r="AS60">
        <v>0</v>
      </c>
      <c r="AT60">
        <v>0</v>
      </c>
      <c r="AU60">
        <v>115.8</v>
      </c>
      <c r="AV60">
        <v>0.86</v>
      </c>
      <c r="AW60">
        <v>0.36</v>
      </c>
      <c r="AX60">
        <v>0.46</v>
      </c>
      <c r="AY60">
        <v>0.84</v>
      </c>
      <c r="AZ60">
        <v>0.87</v>
      </c>
      <c r="BA60">
        <v>0.92</v>
      </c>
      <c r="BB60">
        <v>0.87</v>
      </c>
      <c r="BC60">
        <v>0.55000000000000004</v>
      </c>
      <c r="BD60">
        <v>0.55000000000000004</v>
      </c>
      <c r="BE60">
        <v>1.35</v>
      </c>
      <c r="BF60">
        <v>0.39</v>
      </c>
      <c r="BG60">
        <v>0.96</v>
      </c>
      <c r="BH60">
        <v>0.39</v>
      </c>
      <c r="BI60">
        <v>0.39</v>
      </c>
      <c r="BJ60">
        <v>0.39</v>
      </c>
      <c r="BK60">
        <v>0.77</v>
      </c>
      <c r="BL60">
        <v>0.48</v>
      </c>
      <c r="BM60">
        <v>2.9</v>
      </c>
      <c r="BN60">
        <v>0.68</v>
      </c>
      <c r="BO60">
        <v>0.57999999999999996</v>
      </c>
      <c r="BP60">
        <v>0.39</v>
      </c>
      <c r="BQ60">
        <v>0</v>
      </c>
      <c r="BR60">
        <v>0</v>
      </c>
      <c r="BS60">
        <v>4</v>
      </c>
      <c r="BT60">
        <v>0</v>
      </c>
      <c r="BU60">
        <v>4</v>
      </c>
      <c r="BV60">
        <v>84</v>
      </c>
      <c r="BW60">
        <v>36</v>
      </c>
    </row>
    <row r="61" spans="1:75">
      <c r="G61" t="s">
        <v>103</v>
      </c>
      <c r="H61" s="115">
        <v>371.61999999999995</v>
      </c>
      <c r="I61" s="88">
        <v>187.92999999999998</v>
      </c>
      <c r="J61" s="88">
        <v>13.930000000000001</v>
      </c>
      <c r="K61" s="88">
        <v>20.260000000000002</v>
      </c>
      <c r="L61" s="88">
        <v>3.38</v>
      </c>
      <c r="M61" s="116">
        <v>0</v>
      </c>
      <c r="N61" s="115">
        <v>0</v>
      </c>
      <c r="O61" s="88">
        <v>4</v>
      </c>
      <c r="P61" s="88">
        <v>0</v>
      </c>
      <c r="Q61" s="88">
        <v>0</v>
      </c>
      <c r="R61" s="88">
        <v>0</v>
      </c>
      <c r="S61" s="116">
        <v>0</v>
      </c>
      <c r="W61">
        <v>13.38</v>
      </c>
      <c r="X61">
        <v>7.72</v>
      </c>
      <c r="Y61">
        <v>8.09</v>
      </c>
      <c r="Z61">
        <v>26.57</v>
      </c>
      <c r="AA61">
        <v>0.96</v>
      </c>
      <c r="AB61">
        <v>42.86</v>
      </c>
      <c r="AC61">
        <v>28.95</v>
      </c>
      <c r="AD61">
        <v>9.65</v>
      </c>
      <c r="AE61">
        <v>0</v>
      </c>
      <c r="AF61">
        <v>0</v>
      </c>
      <c r="AG61">
        <v>0</v>
      </c>
      <c r="AH61">
        <v>0</v>
      </c>
      <c r="AI61">
        <v>19.3</v>
      </c>
      <c r="AJ61">
        <v>38.119999999999997</v>
      </c>
      <c r="AK61">
        <v>60.8</v>
      </c>
      <c r="AL61">
        <v>14.48</v>
      </c>
      <c r="AM61">
        <v>0</v>
      </c>
      <c r="AN61">
        <v>32.159999999999997</v>
      </c>
      <c r="AO61">
        <v>22.17</v>
      </c>
      <c r="AP61">
        <v>21.78</v>
      </c>
      <c r="AQ61">
        <v>3.38</v>
      </c>
      <c r="AR61">
        <v>0</v>
      </c>
      <c r="AS61">
        <v>0</v>
      </c>
      <c r="AT61">
        <v>0</v>
      </c>
      <c r="AU61">
        <v>115.8</v>
      </c>
      <c r="AV61">
        <v>0.86</v>
      </c>
      <c r="AW61">
        <v>0.36</v>
      </c>
      <c r="AX61">
        <v>0.46</v>
      </c>
      <c r="AY61">
        <v>0.84</v>
      </c>
      <c r="AZ61">
        <v>0.87</v>
      </c>
      <c r="BA61">
        <v>0.92</v>
      </c>
      <c r="BB61">
        <v>0.87</v>
      </c>
      <c r="BC61">
        <v>0.55000000000000004</v>
      </c>
      <c r="BD61">
        <v>0.55000000000000004</v>
      </c>
      <c r="BE61">
        <v>1.35</v>
      </c>
      <c r="BF61">
        <v>0.39</v>
      </c>
      <c r="BG61">
        <v>0.96</v>
      </c>
      <c r="BH61">
        <v>0.39</v>
      </c>
      <c r="BI61">
        <v>0.39</v>
      </c>
      <c r="BJ61">
        <v>0.39</v>
      </c>
      <c r="BK61">
        <v>0.77</v>
      </c>
      <c r="BL61">
        <v>0.48</v>
      </c>
      <c r="BM61">
        <v>2.9</v>
      </c>
      <c r="BN61">
        <v>0.68</v>
      </c>
      <c r="BO61">
        <v>0.57999999999999996</v>
      </c>
      <c r="BP61">
        <v>0.39</v>
      </c>
      <c r="BQ61">
        <v>0</v>
      </c>
      <c r="BR61">
        <v>0</v>
      </c>
      <c r="BS61">
        <v>4</v>
      </c>
      <c r="BT61">
        <v>0</v>
      </c>
      <c r="BU61">
        <v>4</v>
      </c>
      <c r="BV61">
        <v>80.5</v>
      </c>
      <c r="BW61">
        <v>34.5</v>
      </c>
    </row>
    <row r="62" spans="1:75">
      <c r="G62" t="s">
        <v>104</v>
      </c>
      <c r="H62" s="115">
        <v>371.61999999999995</v>
      </c>
      <c r="I62" s="88">
        <v>187.92999999999998</v>
      </c>
      <c r="J62" s="88">
        <v>13.930000000000001</v>
      </c>
      <c r="K62" s="88">
        <v>20.260000000000002</v>
      </c>
      <c r="L62" s="88">
        <v>3.38</v>
      </c>
      <c r="M62" s="116">
        <v>0</v>
      </c>
      <c r="N62" s="115">
        <v>0</v>
      </c>
      <c r="O62" s="88">
        <v>4</v>
      </c>
      <c r="P62" s="88">
        <v>0</v>
      </c>
      <c r="Q62" s="88">
        <v>0</v>
      </c>
      <c r="R62" s="88">
        <v>0</v>
      </c>
      <c r="S62" s="116">
        <v>0</v>
      </c>
      <c r="W62">
        <v>13.38</v>
      </c>
      <c r="X62">
        <v>7.72</v>
      </c>
      <c r="Y62">
        <v>8.09</v>
      </c>
      <c r="Z62">
        <v>26.57</v>
      </c>
      <c r="AA62">
        <v>0.96</v>
      </c>
      <c r="AB62">
        <v>42.86</v>
      </c>
      <c r="AC62">
        <v>28.95</v>
      </c>
      <c r="AD62">
        <v>9.65</v>
      </c>
      <c r="AE62">
        <v>0</v>
      </c>
      <c r="AF62">
        <v>0</v>
      </c>
      <c r="AG62">
        <v>0</v>
      </c>
      <c r="AH62">
        <v>0</v>
      </c>
      <c r="AI62">
        <v>19.3</v>
      </c>
      <c r="AJ62">
        <v>38.119999999999997</v>
      </c>
      <c r="AK62">
        <v>60.8</v>
      </c>
      <c r="AL62">
        <v>14.48</v>
      </c>
      <c r="AM62">
        <v>0</v>
      </c>
      <c r="AN62">
        <v>32.159999999999997</v>
      </c>
      <c r="AO62">
        <v>22.17</v>
      </c>
      <c r="AP62">
        <v>21.78</v>
      </c>
      <c r="AQ62">
        <v>3.38</v>
      </c>
      <c r="AR62">
        <v>0</v>
      </c>
      <c r="AS62">
        <v>0</v>
      </c>
      <c r="AT62">
        <v>0</v>
      </c>
      <c r="AU62">
        <v>115.8</v>
      </c>
      <c r="AV62">
        <v>0.86</v>
      </c>
      <c r="AW62">
        <v>0.36</v>
      </c>
      <c r="AX62">
        <v>0.46</v>
      </c>
      <c r="AY62">
        <v>0.84</v>
      </c>
      <c r="AZ62">
        <v>0.87</v>
      </c>
      <c r="BA62">
        <v>0.92</v>
      </c>
      <c r="BB62">
        <v>0.87</v>
      </c>
      <c r="BC62">
        <v>0.55000000000000004</v>
      </c>
      <c r="BD62">
        <v>0.55000000000000004</v>
      </c>
      <c r="BE62">
        <v>1.35</v>
      </c>
      <c r="BF62">
        <v>0.39</v>
      </c>
      <c r="BG62">
        <v>0.96</v>
      </c>
      <c r="BH62">
        <v>0.39</v>
      </c>
      <c r="BI62">
        <v>0.39</v>
      </c>
      <c r="BJ62">
        <v>0.39</v>
      </c>
      <c r="BK62">
        <v>0.77</v>
      </c>
      <c r="BL62">
        <v>0.48</v>
      </c>
      <c r="BM62">
        <v>2.9</v>
      </c>
      <c r="BN62">
        <v>0.68</v>
      </c>
      <c r="BO62">
        <v>0.57999999999999996</v>
      </c>
      <c r="BP62">
        <v>0.39</v>
      </c>
      <c r="BQ62">
        <v>0</v>
      </c>
      <c r="BR62">
        <v>0</v>
      </c>
      <c r="BS62">
        <v>4</v>
      </c>
      <c r="BT62">
        <v>0</v>
      </c>
      <c r="BU62">
        <v>4</v>
      </c>
      <c r="BV62">
        <v>80.5</v>
      </c>
      <c r="BW62">
        <v>34.5</v>
      </c>
    </row>
    <row r="63" spans="1:75">
      <c r="G63" t="s">
        <v>105</v>
      </c>
      <c r="H63" s="115">
        <v>364.61999999999995</v>
      </c>
      <c r="I63" s="88">
        <v>184.92999999999998</v>
      </c>
      <c r="J63" s="88">
        <v>13.930000000000001</v>
      </c>
      <c r="K63" s="88">
        <v>20.260000000000002</v>
      </c>
      <c r="L63" s="88">
        <v>3.38</v>
      </c>
      <c r="M63" s="116">
        <v>0</v>
      </c>
      <c r="N63" s="115">
        <v>0</v>
      </c>
      <c r="O63" s="88">
        <v>4</v>
      </c>
      <c r="P63" s="88">
        <v>0</v>
      </c>
      <c r="Q63" s="88">
        <v>0</v>
      </c>
      <c r="R63" s="88">
        <v>0</v>
      </c>
      <c r="S63" s="116">
        <v>0</v>
      </c>
      <c r="W63">
        <v>13.38</v>
      </c>
      <c r="X63">
        <v>7.72</v>
      </c>
      <c r="Y63">
        <v>8.09</v>
      </c>
      <c r="Z63">
        <v>26.57</v>
      </c>
      <c r="AA63">
        <v>0.96</v>
      </c>
      <c r="AB63">
        <v>42.86</v>
      </c>
      <c r="AC63">
        <v>28.95</v>
      </c>
      <c r="AD63">
        <v>9.65</v>
      </c>
      <c r="AE63">
        <v>0</v>
      </c>
      <c r="AF63">
        <v>0</v>
      </c>
      <c r="AG63">
        <v>0</v>
      </c>
      <c r="AH63">
        <v>0</v>
      </c>
      <c r="AI63">
        <v>19.3</v>
      </c>
      <c r="AJ63">
        <v>38.119999999999997</v>
      </c>
      <c r="AK63">
        <v>60.8</v>
      </c>
      <c r="AL63">
        <v>14.48</v>
      </c>
      <c r="AM63">
        <v>0</v>
      </c>
      <c r="AN63">
        <v>32.159999999999997</v>
      </c>
      <c r="AO63">
        <v>22.17</v>
      </c>
      <c r="AP63">
        <v>21.78</v>
      </c>
      <c r="AQ63">
        <v>3.38</v>
      </c>
      <c r="AR63">
        <v>0</v>
      </c>
      <c r="AS63">
        <v>0</v>
      </c>
      <c r="AT63">
        <v>0</v>
      </c>
      <c r="AU63">
        <v>115.8</v>
      </c>
      <c r="AV63">
        <v>0.86</v>
      </c>
      <c r="AW63">
        <v>0.36</v>
      </c>
      <c r="AX63">
        <v>0.46</v>
      </c>
      <c r="AY63">
        <v>0.84</v>
      </c>
      <c r="AZ63">
        <v>0.87</v>
      </c>
      <c r="BA63">
        <v>0.92</v>
      </c>
      <c r="BB63">
        <v>0.87</v>
      </c>
      <c r="BC63">
        <v>0.55000000000000004</v>
      </c>
      <c r="BD63">
        <v>0.55000000000000004</v>
      </c>
      <c r="BE63">
        <v>1.35</v>
      </c>
      <c r="BF63">
        <v>0.39</v>
      </c>
      <c r="BG63">
        <v>0.96</v>
      </c>
      <c r="BH63">
        <v>0.39</v>
      </c>
      <c r="BI63">
        <v>0.39</v>
      </c>
      <c r="BJ63">
        <v>0.39</v>
      </c>
      <c r="BK63">
        <v>0.77</v>
      </c>
      <c r="BL63">
        <v>0.48</v>
      </c>
      <c r="BM63">
        <v>2.9</v>
      </c>
      <c r="BN63">
        <v>0.68</v>
      </c>
      <c r="BO63">
        <v>0.57999999999999996</v>
      </c>
      <c r="BP63">
        <v>0.39</v>
      </c>
      <c r="BQ63">
        <v>0</v>
      </c>
      <c r="BR63">
        <v>0</v>
      </c>
      <c r="BS63">
        <v>4</v>
      </c>
      <c r="BT63">
        <v>0</v>
      </c>
      <c r="BU63">
        <v>4</v>
      </c>
      <c r="BV63">
        <v>73.5</v>
      </c>
      <c r="BW63">
        <v>31.5</v>
      </c>
    </row>
    <row r="64" spans="1:75">
      <c r="G64" t="s">
        <v>106</v>
      </c>
      <c r="H64" s="115">
        <v>380.41999999999996</v>
      </c>
      <c r="I64" s="88">
        <v>183.42999999999998</v>
      </c>
      <c r="J64" s="88">
        <v>13.930000000000001</v>
      </c>
      <c r="K64" s="88">
        <v>20.260000000000002</v>
      </c>
      <c r="L64" s="88">
        <v>3.38</v>
      </c>
      <c r="M64" s="116">
        <v>0</v>
      </c>
      <c r="N64" s="115">
        <v>0</v>
      </c>
      <c r="O64" s="88">
        <v>4</v>
      </c>
      <c r="P64" s="88">
        <v>0</v>
      </c>
      <c r="Q64" s="88">
        <v>0</v>
      </c>
      <c r="R64" s="88">
        <v>0</v>
      </c>
      <c r="S64" s="116">
        <v>0</v>
      </c>
      <c r="W64">
        <v>13.38</v>
      </c>
      <c r="X64">
        <v>7.72</v>
      </c>
      <c r="Y64">
        <v>8.09</v>
      </c>
      <c r="Z64">
        <v>26.57</v>
      </c>
      <c r="AA64">
        <v>0.96</v>
      </c>
      <c r="AB64">
        <v>42.86</v>
      </c>
      <c r="AC64">
        <v>28.95</v>
      </c>
      <c r="AD64">
        <v>9.65</v>
      </c>
      <c r="AE64">
        <v>0</v>
      </c>
      <c r="AF64">
        <v>0</v>
      </c>
      <c r="AG64">
        <v>0</v>
      </c>
      <c r="AH64">
        <v>0</v>
      </c>
      <c r="AI64">
        <v>19.3</v>
      </c>
      <c r="AJ64">
        <v>38.119999999999997</v>
      </c>
      <c r="AK64">
        <v>60.8</v>
      </c>
      <c r="AL64">
        <v>14.48</v>
      </c>
      <c r="AM64">
        <v>0</v>
      </c>
      <c r="AN64">
        <v>32.159999999999997</v>
      </c>
      <c r="AO64">
        <v>22.17</v>
      </c>
      <c r="AP64">
        <v>21.78</v>
      </c>
      <c r="AQ64">
        <v>3.38</v>
      </c>
      <c r="AR64">
        <v>0</v>
      </c>
      <c r="AS64">
        <v>19.3</v>
      </c>
      <c r="AT64">
        <v>0</v>
      </c>
      <c r="AU64">
        <v>115.8</v>
      </c>
      <c r="AV64">
        <v>0.86</v>
      </c>
      <c r="AW64">
        <v>0.36</v>
      </c>
      <c r="AX64">
        <v>0.46</v>
      </c>
      <c r="AY64">
        <v>0.84</v>
      </c>
      <c r="AZ64">
        <v>0.87</v>
      </c>
      <c r="BA64">
        <v>0.92</v>
      </c>
      <c r="BB64">
        <v>0.87</v>
      </c>
      <c r="BC64">
        <v>0.55000000000000004</v>
      </c>
      <c r="BD64">
        <v>0.55000000000000004</v>
      </c>
      <c r="BE64">
        <v>1.35</v>
      </c>
      <c r="BF64">
        <v>0.39</v>
      </c>
      <c r="BG64">
        <v>0.96</v>
      </c>
      <c r="BH64">
        <v>0.39</v>
      </c>
      <c r="BI64">
        <v>0.39</v>
      </c>
      <c r="BJ64">
        <v>0.39</v>
      </c>
      <c r="BK64">
        <v>0.77</v>
      </c>
      <c r="BL64">
        <v>0.48</v>
      </c>
      <c r="BM64">
        <v>2.9</v>
      </c>
      <c r="BN64">
        <v>0.68</v>
      </c>
      <c r="BO64">
        <v>0.57999999999999996</v>
      </c>
      <c r="BP64">
        <v>0.39</v>
      </c>
      <c r="BQ64">
        <v>0</v>
      </c>
      <c r="BR64">
        <v>0</v>
      </c>
      <c r="BS64">
        <v>4</v>
      </c>
      <c r="BT64">
        <v>0</v>
      </c>
      <c r="BU64">
        <v>4</v>
      </c>
      <c r="BV64">
        <v>70</v>
      </c>
      <c r="BW64">
        <v>30</v>
      </c>
    </row>
    <row r="65" spans="7:75">
      <c r="G65" t="s">
        <v>107</v>
      </c>
      <c r="H65" s="115">
        <v>363.76999999999992</v>
      </c>
      <c r="I65" s="88">
        <v>180.42999999999998</v>
      </c>
      <c r="J65" s="88">
        <v>13.930000000000001</v>
      </c>
      <c r="K65" s="88">
        <v>20.260000000000002</v>
      </c>
      <c r="L65" s="88">
        <v>3.38</v>
      </c>
      <c r="M65" s="116">
        <v>0</v>
      </c>
      <c r="N65" s="115">
        <v>0</v>
      </c>
      <c r="O65" s="88">
        <v>4</v>
      </c>
      <c r="P65" s="88">
        <v>0</v>
      </c>
      <c r="Q65" s="88">
        <v>0</v>
      </c>
      <c r="R65" s="88">
        <v>0</v>
      </c>
      <c r="S65" s="116">
        <v>0</v>
      </c>
      <c r="W65">
        <v>13.38</v>
      </c>
      <c r="X65">
        <v>7.72</v>
      </c>
      <c r="Y65">
        <v>8.09</v>
      </c>
      <c r="Z65">
        <v>26.57</v>
      </c>
      <c r="AA65">
        <v>0.96</v>
      </c>
      <c r="AB65">
        <v>42.86</v>
      </c>
      <c r="AC65">
        <v>28.95</v>
      </c>
      <c r="AD65">
        <v>9.65</v>
      </c>
      <c r="AE65">
        <v>0</v>
      </c>
      <c r="AF65">
        <v>0</v>
      </c>
      <c r="AG65">
        <v>0</v>
      </c>
      <c r="AH65">
        <v>0</v>
      </c>
      <c r="AI65">
        <v>19.3</v>
      </c>
      <c r="AJ65">
        <v>38.119999999999997</v>
      </c>
      <c r="AK65">
        <v>60.8</v>
      </c>
      <c r="AL65">
        <v>14.48</v>
      </c>
      <c r="AM65">
        <v>0</v>
      </c>
      <c r="AN65">
        <v>32.159999999999997</v>
      </c>
      <c r="AO65">
        <v>22.17</v>
      </c>
      <c r="AP65">
        <v>21.78</v>
      </c>
      <c r="AQ65">
        <v>3.38</v>
      </c>
      <c r="AR65">
        <v>0</v>
      </c>
      <c r="AS65">
        <v>9.65</v>
      </c>
      <c r="AT65">
        <v>0</v>
      </c>
      <c r="AU65">
        <v>115.8</v>
      </c>
      <c r="AV65">
        <v>0.86</v>
      </c>
      <c r="AW65">
        <v>0.36</v>
      </c>
      <c r="AX65">
        <v>0.46</v>
      </c>
      <c r="AY65">
        <v>0.84</v>
      </c>
      <c r="AZ65">
        <v>0.87</v>
      </c>
      <c r="BA65">
        <v>0.92</v>
      </c>
      <c r="BB65">
        <v>0.87</v>
      </c>
      <c r="BC65">
        <v>0.55000000000000004</v>
      </c>
      <c r="BD65">
        <v>0.55000000000000004</v>
      </c>
      <c r="BE65">
        <v>1.35</v>
      </c>
      <c r="BF65">
        <v>0.39</v>
      </c>
      <c r="BG65">
        <v>0.96</v>
      </c>
      <c r="BH65">
        <v>0.39</v>
      </c>
      <c r="BI65">
        <v>0.39</v>
      </c>
      <c r="BJ65">
        <v>0.39</v>
      </c>
      <c r="BK65">
        <v>0.77</v>
      </c>
      <c r="BL65">
        <v>0.48</v>
      </c>
      <c r="BM65">
        <v>2.9</v>
      </c>
      <c r="BN65">
        <v>0.68</v>
      </c>
      <c r="BO65">
        <v>0.57999999999999996</v>
      </c>
      <c r="BP65">
        <v>0.39</v>
      </c>
      <c r="BQ65">
        <v>0</v>
      </c>
      <c r="BR65">
        <v>0</v>
      </c>
      <c r="BS65">
        <v>4</v>
      </c>
      <c r="BT65">
        <v>0</v>
      </c>
      <c r="BU65">
        <v>4</v>
      </c>
      <c r="BV65">
        <v>63</v>
      </c>
      <c r="BW65">
        <v>27</v>
      </c>
    </row>
    <row r="66" spans="7:75">
      <c r="G66" t="s">
        <v>108</v>
      </c>
      <c r="H66" s="115">
        <v>347.11999999999995</v>
      </c>
      <c r="I66" s="88">
        <v>177.42999999999998</v>
      </c>
      <c r="J66" s="88">
        <v>13.930000000000001</v>
      </c>
      <c r="K66" s="88">
        <v>20.260000000000002</v>
      </c>
      <c r="L66" s="88">
        <v>3.38</v>
      </c>
      <c r="M66" s="116">
        <v>0</v>
      </c>
      <c r="N66" s="115">
        <v>0</v>
      </c>
      <c r="O66" s="88">
        <v>4</v>
      </c>
      <c r="P66" s="88">
        <v>0</v>
      </c>
      <c r="Q66" s="88">
        <v>0</v>
      </c>
      <c r="R66" s="88">
        <v>0</v>
      </c>
      <c r="S66" s="116">
        <v>0</v>
      </c>
      <c r="W66">
        <v>13.38</v>
      </c>
      <c r="X66">
        <v>7.72</v>
      </c>
      <c r="Y66">
        <v>8.09</v>
      </c>
      <c r="Z66">
        <v>26.57</v>
      </c>
      <c r="AA66">
        <v>0.96</v>
      </c>
      <c r="AB66">
        <v>42.86</v>
      </c>
      <c r="AC66">
        <v>28.95</v>
      </c>
      <c r="AD66">
        <v>9.65</v>
      </c>
      <c r="AE66">
        <v>0</v>
      </c>
      <c r="AF66">
        <v>0</v>
      </c>
      <c r="AG66">
        <v>0</v>
      </c>
      <c r="AH66">
        <v>0</v>
      </c>
      <c r="AI66">
        <v>19.3</v>
      </c>
      <c r="AJ66">
        <v>38.119999999999997</v>
      </c>
      <c r="AK66">
        <v>60.8</v>
      </c>
      <c r="AL66">
        <v>14.48</v>
      </c>
      <c r="AM66">
        <v>0</v>
      </c>
      <c r="AN66">
        <v>32.159999999999997</v>
      </c>
      <c r="AO66">
        <v>22.17</v>
      </c>
      <c r="AP66">
        <v>21.78</v>
      </c>
      <c r="AQ66">
        <v>3.38</v>
      </c>
      <c r="AR66">
        <v>0</v>
      </c>
      <c r="AS66">
        <v>0</v>
      </c>
      <c r="AT66">
        <v>0</v>
      </c>
      <c r="AU66">
        <v>115.8</v>
      </c>
      <c r="AV66">
        <v>0.86</v>
      </c>
      <c r="AW66">
        <v>0.36</v>
      </c>
      <c r="AX66">
        <v>0.46</v>
      </c>
      <c r="AY66">
        <v>0.84</v>
      </c>
      <c r="AZ66">
        <v>0.87</v>
      </c>
      <c r="BA66">
        <v>0.92</v>
      </c>
      <c r="BB66">
        <v>0.87</v>
      </c>
      <c r="BC66">
        <v>0.55000000000000004</v>
      </c>
      <c r="BD66">
        <v>0.55000000000000004</v>
      </c>
      <c r="BE66">
        <v>1.35</v>
      </c>
      <c r="BF66">
        <v>0.39</v>
      </c>
      <c r="BG66">
        <v>0.96</v>
      </c>
      <c r="BH66">
        <v>0.39</v>
      </c>
      <c r="BI66">
        <v>0.39</v>
      </c>
      <c r="BJ66">
        <v>0.39</v>
      </c>
      <c r="BK66">
        <v>0.77</v>
      </c>
      <c r="BL66">
        <v>0.48</v>
      </c>
      <c r="BM66">
        <v>2.9</v>
      </c>
      <c r="BN66">
        <v>0.68</v>
      </c>
      <c r="BO66">
        <v>0.57999999999999996</v>
      </c>
      <c r="BP66">
        <v>0.39</v>
      </c>
      <c r="BQ66">
        <v>0</v>
      </c>
      <c r="BR66">
        <v>0</v>
      </c>
      <c r="BS66">
        <v>4</v>
      </c>
      <c r="BT66">
        <v>0</v>
      </c>
      <c r="BU66">
        <v>4</v>
      </c>
      <c r="BV66">
        <v>56</v>
      </c>
      <c r="BW66">
        <v>24</v>
      </c>
    </row>
    <row r="67" spans="7:75">
      <c r="G67" t="s">
        <v>109</v>
      </c>
      <c r="H67" s="115">
        <v>359.41999999999996</v>
      </c>
      <c r="I67" s="88">
        <v>174.42999999999998</v>
      </c>
      <c r="J67" s="88">
        <v>13.930000000000001</v>
      </c>
      <c r="K67" s="88">
        <v>20.260000000000002</v>
      </c>
      <c r="L67" s="88">
        <v>3.38</v>
      </c>
      <c r="M67" s="116">
        <v>0</v>
      </c>
      <c r="N67" s="115">
        <v>0</v>
      </c>
      <c r="O67" s="88">
        <v>4</v>
      </c>
      <c r="P67" s="88">
        <v>0</v>
      </c>
      <c r="Q67" s="88">
        <v>0</v>
      </c>
      <c r="R67" s="88">
        <v>0</v>
      </c>
      <c r="S67" s="116">
        <v>0</v>
      </c>
      <c r="W67">
        <v>13.38</v>
      </c>
      <c r="X67">
        <v>7.72</v>
      </c>
      <c r="Y67">
        <v>8.09</v>
      </c>
      <c r="Z67">
        <v>26.57</v>
      </c>
      <c r="AA67">
        <v>0.96</v>
      </c>
      <c r="AB67">
        <v>42.86</v>
      </c>
      <c r="AC67">
        <v>28.95</v>
      </c>
      <c r="AD67">
        <v>9.65</v>
      </c>
      <c r="AE67">
        <v>0</v>
      </c>
      <c r="AF67">
        <v>0</v>
      </c>
      <c r="AG67">
        <v>0</v>
      </c>
      <c r="AH67">
        <v>0</v>
      </c>
      <c r="AI67">
        <v>19.3</v>
      </c>
      <c r="AJ67">
        <v>38.119999999999997</v>
      </c>
      <c r="AK67">
        <v>60.8</v>
      </c>
      <c r="AL67">
        <v>14.48</v>
      </c>
      <c r="AM67">
        <v>0</v>
      </c>
      <c r="AN67">
        <v>32.159999999999997</v>
      </c>
      <c r="AO67">
        <v>22.17</v>
      </c>
      <c r="AP67">
        <v>21.78</v>
      </c>
      <c r="AQ67">
        <v>3.38</v>
      </c>
      <c r="AR67">
        <v>0</v>
      </c>
      <c r="AS67">
        <v>19.3</v>
      </c>
      <c r="AT67">
        <v>0</v>
      </c>
      <c r="AU67">
        <v>115.8</v>
      </c>
      <c r="AV67">
        <v>0.86</v>
      </c>
      <c r="AW67">
        <v>0.36</v>
      </c>
      <c r="AX67">
        <v>0.46</v>
      </c>
      <c r="AY67">
        <v>0.84</v>
      </c>
      <c r="AZ67">
        <v>0.87</v>
      </c>
      <c r="BA67">
        <v>0.92</v>
      </c>
      <c r="BB67">
        <v>0.87</v>
      </c>
      <c r="BC67">
        <v>0.55000000000000004</v>
      </c>
      <c r="BD67">
        <v>0.55000000000000004</v>
      </c>
      <c r="BE67">
        <v>1.35</v>
      </c>
      <c r="BF67">
        <v>0.39</v>
      </c>
      <c r="BG67">
        <v>0.96</v>
      </c>
      <c r="BH67">
        <v>0.39</v>
      </c>
      <c r="BI67">
        <v>0.39</v>
      </c>
      <c r="BJ67">
        <v>0.39</v>
      </c>
      <c r="BK67">
        <v>0.77</v>
      </c>
      <c r="BL67">
        <v>0.48</v>
      </c>
      <c r="BM67">
        <v>2.9</v>
      </c>
      <c r="BN67">
        <v>0.68</v>
      </c>
      <c r="BO67">
        <v>0.57999999999999996</v>
      </c>
      <c r="BP67">
        <v>0.39</v>
      </c>
      <c r="BQ67">
        <v>0</v>
      </c>
      <c r="BR67">
        <v>0</v>
      </c>
      <c r="BS67">
        <v>4</v>
      </c>
      <c r="BT67">
        <v>0</v>
      </c>
      <c r="BU67">
        <v>4</v>
      </c>
      <c r="BV67">
        <v>49</v>
      </c>
      <c r="BW67">
        <v>21</v>
      </c>
    </row>
    <row r="68" spans="7:75">
      <c r="G68" t="s">
        <v>110</v>
      </c>
      <c r="H68" s="115">
        <v>362.06999999999994</v>
      </c>
      <c r="I68" s="88">
        <v>171.42999999999998</v>
      </c>
      <c r="J68" s="88">
        <v>13.930000000000001</v>
      </c>
      <c r="K68" s="88">
        <v>20.260000000000002</v>
      </c>
      <c r="L68" s="88">
        <v>3.38</v>
      </c>
      <c r="M68" s="116">
        <v>0</v>
      </c>
      <c r="N68" s="115">
        <v>0</v>
      </c>
      <c r="O68" s="88">
        <v>4</v>
      </c>
      <c r="P68" s="88">
        <v>0</v>
      </c>
      <c r="Q68" s="88">
        <v>0</v>
      </c>
      <c r="R68" s="88">
        <v>0</v>
      </c>
      <c r="S68" s="116">
        <v>0</v>
      </c>
      <c r="W68">
        <v>13.38</v>
      </c>
      <c r="X68">
        <v>7.72</v>
      </c>
      <c r="Y68">
        <v>8.09</v>
      </c>
      <c r="Z68">
        <v>26.57</v>
      </c>
      <c r="AA68">
        <v>0.96</v>
      </c>
      <c r="AB68">
        <v>42.86</v>
      </c>
      <c r="AC68">
        <v>28.95</v>
      </c>
      <c r="AD68">
        <v>9.65</v>
      </c>
      <c r="AE68">
        <v>0</v>
      </c>
      <c r="AF68">
        <v>0</v>
      </c>
      <c r="AG68">
        <v>0</v>
      </c>
      <c r="AH68">
        <v>0</v>
      </c>
      <c r="AI68">
        <v>19.3</v>
      </c>
      <c r="AJ68">
        <v>38.119999999999997</v>
      </c>
      <c r="AK68">
        <v>60.8</v>
      </c>
      <c r="AL68">
        <v>14.48</v>
      </c>
      <c r="AM68">
        <v>0</v>
      </c>
      <c r="AN68">
        <v>32.159999999999997</v>
      </c>
      <c r="AO68">
        <v>22.17</v>
      </c>
      <c r="AP68">
        <v>21.78</v>
      </c>
      <c r="AQ68">
        <v>3.38</v>
      </c>
      <c r="AR68">
        <v>0</v>
      </c>
      <c r="AS68">
        <v>28.95</v>
      </c>
      <c r="AT68">
        <v>0</v>
      </c>
      <c r="AU68">
        <v>115.8</v>
      </c>
      <c r="AV68">
        <v>0.86</v>
      </c>
      <c r="AW68">
        <v>0.36</v>
      </c>
      <c r="AX68">
        <v>0.46</v>
      </c>
      <c r="AY68">
        <v>0.84</v>
      </c>
      <c r="AZ68">
        <v>0.87</v>
      </c>
      <c r="BA68">
        <v>0.92</v>
      </c>
      <c r="BB68">
        <v>0.87</v>
      </c>
      <c r="BC68">
        <v>0.55000000000000004</v>
      </c>
      <c r="BD68">
        <v>0.55000000000000004</v>
      </c>
      <c r="BE68">
        <v>1.35</v>
      </c>
      <c r="BF68">
        <v>0.39</v>
      </c>
      <c r="BG68">
        <v>0.96</v>
      </c>
      <c r="BH68">
        <v>0.39</v>
      </c>
      <c r="BI68">
        <v>0.39</v>
      </c>
      <c r="BJ68">
        <v>0.39</v>
      </c>
      <c r="BK68">
        <v>0.77</v>
      </c>
      <c r="BL68">
        <v>0.48</v>
      </c>
      <c r="BM68">
        <v>2.9</v>
      </c>
      <c r="BN68">
        <v>0.68</v>
      </c>
      <c r="BO68">
        <v>0.57999999999999996</v>
      </c>
      <c r="BP68">
        <v>0.39</v>
      </c>
      <c r="BQ68">
        <v>0</v>
      </c>
      <c r="BR68">
        <v>0</v>
      </c>
      <c r="BS68">
        <v>4</v>
      </c>
      <c r="BT68">
        <v>0</v>
      </c>
      <c r="BU68">
        <v>4</v>
      </c>
      <c r="BV68">
        <v>42</v>
      </c>
      <c r="BW68">
        <v>18</v>
      </c>
    </row>
    <row r="69" spans="7:75">
      <c r="G69" t="s">
        <v>111</v>
      </c>
      <c r="H69" s="115">
        <v>371.47999999999996</v>
      </c>
      <c r="I69" s="88">
        <v>168.42999999999998</v>
      </c>
      <c r="J69" s="88">
        <v>13.930000000000001</v>
      </c>
      <c r="K69" s="88">
        <v>20.260000000000002</v>
      </c>
      <c r="L69" s="88">
        <v>3.38</v>
      </c>
      <c r="M69" s="116">
        <v>0</v>
      </c>
      <c r="N69" s="115">
        <v>0</v>
      </c>
      <c r="O69" s="88">
        <v>4</v>
      </c>
      <c r="P69" s="88">
        <v>0</v>
      </c>
      <c r="Q69" s="88">
        <v>0</v>
      </c>
      <c r="R69" s="88">
        <v>0</v>
      </c>
      <c r="S69" s="116">
        <v>0</v>
      </c>
      <c r="W69">
        <v>13.38</v>
      </c>
      <c r="X69">
        <v>7.72</v>
      </c>
      <c r="Y69">
        <v>8.09</v>
      </c>
      <c r="Z69">
        <v>26.57</v>
      </c>
      <c r="AA69">
        <v>0.96</v>
      </c>
      <c r="AB69">
        <v>42.86</v>
      </c>
      <c r="AC69">
        <v>28.95</v>
      </c>
      <c r="AD69">
        <v>9.65</v>
      </c>
      <c r="AE69">
        <v>0</v>
      </c>
      <c r="AF69">
        <v>0</v>
      </c>
      <c r="AG69">
        <v>0</v>
      </c>
      <c r="AH69">
        <v>0</v>
      </c>
      <c r="AI69">
        <v>19.3</v>
      </c>
      <c r="AJ69">
        <v>38.119999999999997</v>
      </c>
      <c r="AK69">
        <v>60.8</v>
      </c>
      <c r="AL69">
        <v>14.48</v>
      </c>
      <c r="AM69">
        <v>0</v>
      </c>
      <c r="AN69">
        <v>32.159999999999997</v>
      </c>
      <c r="AO69">
        <v>22.17</v>
      </c>
      <c r="AP69">
        <v>21.78</v>
      </c>
      <c r="AQ69">
        <v>3.38</v>
      </c>
      <c r="AR69">
        <v>0</v>
      </c>
      <c r="AS69">
        <v>45.36</v>
      </c>
      <c r="AT69">
        <v>0</v>
      </c>
      <c r="AU69">
        <v>115.8</v>
      </c>
      <c r="AV69">
        <v>0.86</v>
      </c>
      <c r="AW69">
        <v>0.36</v>
      </c>
      <c r="AX69">
        <v>0.46</v>
      </c>
      <c r="AY69">
        <v>0.84</v>
      </c>
      <c r="AZ69">
        <v>0.87</v>
      </c>
      <c r="BA69">
        <v>0.92</v>
      </c>
      <c r="BB69">
        <v>0.87</v>
      </c>
      <c r="BC69">
        <v>0.55000000000000004</v>
      </c>
      <c r="BD69">
        <v>0.55000000000000004</v>
      </c>
      <c r="BE69">
        <v>1.35</v>
      </c>
      <c r="BF69">
        <v>0.39</v>
      </c>
      <c r="BG69">
        <v>0.96</v>
      </c>
      <c r="BH69">
        <v>0.39</v>
      </c>
      <c r="BI69">
        <v>0.39</v>
      </c>
      <c r="BJ69">
        <v>0.39</v>
      </c>
      <c r="BK69">
        <v>0.77</v>
      </c>
      <c r="BL69">
        <v>0.48</v>
      </c>
      <c r="BM69">
        <v>2.9</v>
      </c>
      <c r="BN69">
        <v>0.68</v>
      </c>
      <c r="BO69">
        <v>0.57999999999999996</v>
      </c>
      <c r="BP69">
        <v>0.39</v>
      </c>
      <c r="BQ69">
        <v>0</v>
      </c>
      <c r="BR69">
        <v>0</v>
      </c>
      <c r="BS69">
        <v>4</v>
      </c>
      <c r="BT69">
        <v>0</v>
      </c>
      <c r="BU69">
        <v>4</v>
      </c>
      <c r="BV69">
        <v>35</v>
      </c>
      <c r="BW69">
        <v>15</v>
      </c>
    </row>
    <row r="70" spans="7:75">
      <c r="G70" t="s">
        <v>112</v>
      </c>
      <c r="H70" s="115">
        <v>364.47999999999996</v>
      </c>
      <c r="I70" s="88">
        <v>165.42999999999998</v>
      </c>
      <c r="J70" s="88">
        <v>13.930000000000001</v>
      </c>
      <c r="K70" s="88">
        <v>20.260000000000002</v>
      </c>
      <c r="L70" s="88">
        <v>3.38</v>
      </c>
      <c r="M70" s="116">
        <v>0</v>
      </c>
      <c r="N70" s="115">
        <v>0</v>
      </c>
      <c r="O70" s="88">
        <v>4</v>
      </c>
      <c r="P70" s="88">
        <v>0</v>
      </c>
      <c r="Q70" s="88">
        <v>0</v>
      </c>
      <c r="R70" s="88">
        <v>0</v>
      </c>
      <c r="S70" s="116">
        <v>0</v>
      </c>
      <c r="W70">
        <v>13.38</v>
      </c>
      <c r="X70">
        <v>7.72</v>
      </c>
      <c r="Y70">
        <v>8.09</v>
      </c>
      <c r="Z70">
        <v>26.57</v>
      </c>
      <c r="AA70">
        <v>0.96</v>
      </c>
      <c r="AB70">
        <v>42.86</v>
      </c>
      <c r="AC70">
        <v>28.95</v>
      </c>
      <c r="AD70">
        <v>9.65</v>
      </c>
      <c r="AE70">
        <v>0</v>
      </c>
      <c r="AF70">
        <v>0</v>
      </c>
      <c r="AG70">
        <v>0</v>
      </c>
      <c r="AH70">
        <v>0</v>
      </c>
      <c r="AI70">
        <v>19.3</v>
      </c>
      <c r="AJ70">
        <v>38.119999999999997</v>
      </c>
      <c r="AK70">
        <v>60.8</v>
      </c>
      <c r="AL70">
        <v>14.48</v>
      </c>
      <c r="AM70">
        <v>0</v>
      </c>
      <c r="AN70">
        <v>32.159999999999997</v>
      </c>
      <c r="AO70">
        <v>22.17</v>
      </c>
      <c r="AP70">
        <v>21.78</v>
      </c>
      <c r="AQ70">
        <v>3.38</v>
      </c>
      <c r="AR70">
        <v>0</v>
      </c>
      <c r="AS70">
        <v>45.36</v>
      </c>
      <c r="AT70">
        <v>0</v>
      </c>
      <c r="AU70">
        <v>115.8</v>
      </c>
      <c r="AV70">
        <v>0.86</v>
      </c>
      <c r="AW70">
        <v>0.36</v>
      </c>
      <c r="AX70">
        <v>0.46</v>
      </c>
      <c r="AY70">
        <v>0.84</v>
      </c>
      <c r="AZ70">
        <v>0.87</v>
      </c>
      <c r="BA70">
        <v>0.92</v>
      </c>
      <c r="BB70">
        <v>0.87</v>
      </c>
      <c r="BC70">
        <v>0.55000000000000004</v>
      </c>
      <c r="BD70">
        <v>0.55000000000000004</v>
      </c>
      <c r="BE70">
        <v>1.35</v>
      </c>
      <c r="BF70">
        <v>0.39</v>
      </c>
      <c r="BG70">
        <v>0.96</v>
      </c>
      <c r="BH70">
        <v>0.39</v>
      </c>
      <c r="BI70">
        <v>0.39</v>
      </c>
      <c r="BJ70">
        <v>0.39</v>
      </c>
      <c r="BK70">
        <v>0.77</v>
      </c>
      <c r="BL70">
        <v>0.48</v>
      </c>
      <c r="BM70">
        <v>2.9</v>
      </c>
      <c r="BN70">
        <v>0.68</v>
      </c>
      <c r="BO70">
        <v>0.57999999999999996</v>
      </c>
      <c r="BP70">
        <v>0.39</v>
      </c>
      <c r="BQ70">
        <v>0</v>
      </c>
      <c r="BR70">
        <v>0</v>
      </c>
      <c r="BS70">
        <v>4</v>
      </c>
      <c r="BT70">
        <v>0</v>
      </c>
      <c r="BU70">
        <v>4</v>
      </c>
      <c r="BV70">
        <v>28</v>
      </c>
      <c r="BW70">
        <v>12</v>
      </c>
    </row>
    <row r="71" spans="7:75">
      <c r="G71" t="s">
        <v>113</v>
      </c>
      <c r="H71" s="115">
        <v>524.41999999999996</v>
      </c>
      <c r="I71" s="88">
        <v>162.42999999999998</v>
      </c>
      <c r="J71" s="88">
        <v>13.930000000000001</v>
      </c>
      <c r="K71" s="88">
        <v>20.260000000000002</v>
      </c>
      <c r="L71" s="88">
        <v>3.38</v>
      </c>
      <c r="M71" s="116">
        <v>0</v>
      </c>
      <c r="N71" s="115">
        <v>0</v>
      </c>
      <c r="O71" s="88">
        <v>4</v>
      </c>
      <c r="P71" s="88">
        <v>0</v>
      </c>
      <c r="Q71" s="88">
        <v>0</v>
      </c>
      <c r="R71" s="88">
        <v>0</v>
      </c>
      <c r="S71" s="116">
        <v>0</v>
      </c>
      <c r="W71">
        <v>13.38</v>
      </c>
      <c r="X71">
        <v>7.72</v>
      </c>
      <c r="Y71">
        <v>8.09</v>
      </c>
      <c r="Z71">
        <v>26.57</v>
      </c>
      <c r="AA71">
        <v>0.96</v>
      </c>
      <c r="AB71">
        <v>42.86</v>
      </c>
      <c r="AC71">
        <v>0</v>
      </c>
      <c r="AD71">
        <v>9.65</v>
      </c>
      <c r="AE71">
        <v>0</v>
      </c>
      <c r="AF71">
        <v>0</v>
      </c>
      <c r="AG71">
        <v>0</v>
      </c>
      <c r="AH71">
        <v>0</v>
      </c>
      <c r="AI71">
        <v>19.3</v>
      </c>
      <c r="AJ71">
        <v>38.119999999999997</v>
      </c>
      <c r="AK71">
        <v>60.8</v>
      </c>
      <c r="AL71">
        <v>14.48</v>
      </c>
      <c r="AM71">
        <v>0</v>
      </c>
      <c r="AN71">
        <v>32.159999999999997</v>
      </c>
      <c r="AO71">
        <v>22.17</v>
      </c>
      <c r="AP71">
        <v>21.78</v>
      </c>
      <c r="AQ71">
        <v>3.38</v>
      </c>
      <c r="AR71">
        <v>96.5</v>
      </c>
      <c r="AS71">
        <v>0</v>
      </c>
      <c r="AT71">
        <v>0</v>
      </c>
      <c r="AU71">
        <v>115.8</v>
      </c>
      <c r="AV71">
        <v>0.86</v>
      </c>
      <c r="AW71">
        <v>0.36</v>
      </c>
      <c r="AX71">
        <v>0.46</v>
      </c>
      <c r="AY71">
        <v>0.84</v>
      </c>
      <c r="AZ71">
        <v>0.87</v>
      </c>
      <c r="BA71">
        <v>0.92</v>
      </c>
      <c r="BB71">
        <v>0.87</v>
      </c>
      <c r="BC71">
        <v>0.55000000000000004</v>
      </c>
      <c r="BD71">
        <v>0.55000000000000004</v>
      </c>
      <c r="BE71">
        <v>1.35</v>
      </c>
      <c r="BF71">
        <v>0.39</v>
      </c>
      <c r="BG71">
        <v>0.96</v>
      </c>
      <c r="BH71">
        <v>0.39</v>
      </c>
      <c r="BI71">
        <v>0.39</v>
      </c>
      <c r="BJ71">
        <v>0.39</v>
      </c>
      <c r="BK71">
        <v>0.77</v>
      </c>
      <c r="BL71">
        <v>0.48</v>
      </c>
      <c r="BM71">
        <v>2.9</v>
      </c>
      <c r="BN71">
        <v>0.68</v>
      </c>
      <c r="BO71">
        <v>0.57999999999999996</v>
      </c>
      <c r="BP71">
        <v>0.39</v>
      </c>
      <c r="BQ71">
        <v>144.75</v>
      </c>
      <c r="BR71">
        <v>0</v>
      </c>
      <c r="BS71">
        <v>4</v>
      </c>
      <c r="BT71">
        <v>0</v>
      </c>
      <c r="BU71">
        <v>4</v>
      </c>
      <c r="BV71">
        <v>21</v>
      </c>
      <c r="BW71">
        <v>9</v>
      </c>
    </row>
    <row r="72" spans="7:75">
      <c r="G72" t="s">
        <v>114</v>
      </c>
      <c r="H72" s="115">
        <v>520.21999999999991</v>
      </c>
      <c r="I72" s="88">
        <v>160.62999999999997</v>
      </c>
      <c r="J72" s="88">
        <v>13.930000000000001</v>
      </c>
      <c r="K72" s="88">
        <v>20.260000000000002</v>
      </c>
      <c r="L72" s="88">
        <v>3.38</v>
      </c>
      <c r="M72" s="116">
        <v>0</v>
      </c>
      <c r="N72" s="115">
        <v>0</v>
      </c>
      <c r="O72" s="88">
        <v>4</v>
      </c>
      <c r="P72" s="88">
        <v>0</v>
      </c>
      <c r="Q72" s="88">
        <v>0</v>
      </c>
      <c r="R72" s="88">
        <v>0</v>
      </c>
      <c r="S72" s="116">
        <v>0</v>
      </c>
      <c r="W72">
        <v>13.38</v>
      </c>
      <c r="X72">
        <v>7.72</v>
      </c>
      <c r="Y72">
        <v>8.09</v>
      </c>
      <c r="Z72">
        <v>26.57</v>
      </c>
      <c r="AA72">
        <v>0.96</v>
      </c>
      <c r="AB72">
        <v>42.86</v>
      </c>
      <c r="AC72">
        <v>0</v>
      </c>
      <c r="AD72">
        <v>9.65</v>
      </c>
      <c r="AE72">
        <v>0</v>
      </c>
      <c r="AF72">
        <v>0</v>
      </c>
      <c r="AG72">
        <v>0</v>
      </c>
      <c r="AH72">
        <v>0</v>
      </c>
      <c r="AI72">
        <v>19.3</v>
      </c>
      <c r="AJ72">
        <v>38.119999999999997</v>
      </c>
      <c r="AK72">
        <v>60.8</v>
      </c>
      <c r="AL72">
        <v>14.48</v>
      </c>
      <c r="AM72">
        <v>0</v>
      </c>
      <c r="AN72">
        <v>32.159999999999997</v>
      </c>
      <c r="AO72">
        <v>22.17</v>
      </c>
      <c r="AP72">
        <v>21.78</v>
      </c>
      <c r="AQ72">
        <v>3.38</v>
      </c>
      <c r="AR72">
        <v>96.5</v>
      </c>
      <c r="AS72">
        <v>0</v>
      </c>
      <c r="AT72">
        <v>0</v>
      </c>
      <c r="AU72">
        <v>115.8</v>
      </c>
      <c r="AV72">
        <v>0.86</v>
      </c>
      <c r="AW72">
        <v>0.36</v>
      </c>
      <c r="AX72">
        <v>0.46</v>
      </c>
      <c r="AY72">
        <v>0.84</v>
      </c>
      <c r="AZ72">
        <v>0.87</v>
      </c>
      <c r="BA72">
        <v>0.92</v>
      </c>
      <c r="BB72">
        <v>0.87</v>
      </c>
      <c r="BC72">
        <v>0.55000000000000004</v>
      </c>
      <c r="BD72">
        <v>0.55000000000000004</v>
      </c>
      <c r="BE72">
        <v>1.35</v>
      </c>
      <c r="BF72">
        <v>0.39</v>
      </c>
      <c r="BG72">
        <v>0.96</v>
      </c>
      <c r="BH72">
        <v>0.39</v>
      </c>
      <c r="BI72">
        <v>0.39</v>
      </c>
      <c r="BJ72">
        <v>0.39</v>
      </c>
      <c r="BK72">
        <v>0.77</v>
      </c>
      <c r="BL72">
        <v>0.48</v>
      </c>
      <c r="BM72">
        <v>2.9</v>
      </c>
      <c r="BN72">
        <v>0.68</v>
      </c>
      <c r="BO72">
        <v>0.57999999999999996</v>
      </c>
      <c r="BP72">
        <v>0.39</v>
      </c>
      <c r="BQ72">
        <v>144.75</v>
      </c>
      <c r="BR72">
        <v>0</v>
      </c>
      <c r="BS72">
        <v>4</v>
      </c>
      <c r="BT72">
        <v>0</v>
      </c>
      <c r="BU72">
        <v>4</v>
      </c>
      <c r="BV72">
        <v>16.8</v>
      </c>
      <c r="BW72">
        <v>7.2</v>
      </c>
    </row>
    <row r="73" spans="7:75">
      <c r="G73" t="s">
        <v>115</v>
      </c>
      <c r="H73" s="115">
        <v>565.66999999999996</v>
      </c>
      <c r="I73" s="88">
        <v>159.42999999999998</v>
      </c>
      <c r="J73" s="88">
        <v>13.930000000000001</v>
      </c>
      <c r="K73" s="88">
        <v>20.260000000000002</v>
      </c>
      <c r="L73" s="88">
        <v>3.38</v>
      </c>
      <c r="M73" s="116">
        <v>0</v>
      </c>
      <c r="N73" s="115">
        <v>0</v>
      </c>
      <c r="O73" s="88">
        <v>4</v>
      </c>
      <c r="P73" s="88">
        <v>0</v>
      </c>
      <c r="Q73" s="88">
        <v>0</v>
      </c>
      <c r="R73" s="88">
        <v>0</v>
      </c>
      <c r="S73" s="116">
        <v>0</v>
      </c>
      <c r="W73">
        <v>13.38</v>
      </c>
      <c r="X73">
        <v>7.72</v>
      </c>
      <c r="Y73">
        <v>8.09</v>
      </c>
      <c r="Z73">
        <v>26.57</v>
      </c>
      <c r="AA73">
        <v>0.96</v>
      </c>
      <c r="AB73">
        <v>42.86</v>
      </c>
      <c r="AC73">
        <v>0</v>
      </c>
      <c r="AD73">
        <v>9.65</v>
      </c>
      <c r="AE73">
        <v>0</v>
      </c>
      <c r="AF73">
        <v>0</v>
      </c>
      <c r="AG73">
        <v>0</v>
      </c>
      <c r="AH73">
        <v>0</v>
      </c>
      <c r="AI73">
        <v>19.3</v>
      </c>
      <c r="AJ73">
        <v>38.119999999999997</v>
      </c>
      <c r="AK73">
        <v>60.8</v>
      </c>
      <c r="AL73">
        <v>14.48</v>
      </c>
      <c r="AM73">
        <v>0</v>
      </c>
      <c r="AN73">
        <v>32.159999999999997</v>
      </c>
      <c r="AO73">
        <v>22.17</v>
      </c>
      <c r="AP73">
        <v>21.78</v>
      </c>
      <c r="AQ73">
        <v>3.38</v>
      </c>
      <c r="AR73">
        <v>96.5</v>
      </c>
      <c r="AS73">
        <v>0</v>
      </c>
      <c r="AT73">
        <v>0</v>
      </c>
      <c r="AU73">
        <v>115.8</v>
      </c>
      <c r="AV73">
        <v>0.86</v>
      </c>
      <c r="AW73">
        <v>0.36</v>
      </c>
      <c r="AX73">
        <v>0.46</v>
      </c>
      <c r="AY73">
        <v>0.84</v>
      </c>
      <c r="AZ73">
        <v>0.87</v>
      </c>
      <c r="BA73">
        <v>0.92</v>
      </c>
      <c r="BB73">
        <v>0.87</v>
      </c>
      <c r="BC73">
        <v>0.55000000000000004</v>
      </c>
      <c r="BD73">
        <v>0.55000000000000004</v>
      </c>
      <c r="BE73">
        <v>1.35</v>
      </c>
      <c r="BF73">
        <v>0.39</v>
      </c>
      <c r="BG73">
        <v>0.96</v>
      </c>
      <c r="BH73">
        <v>0.39</v>
      </c>
      <c r="BI73">
        <v>0.39</v>
      </c>
      <c r="BJ73">
        <v>0.39</v>
      </c>
      <c r="BK73">
        <v>0.77</v>
      </c>
      <c r="BL73">
        <v>0.48</v>
      </c>
      <c r="BM73">
        <v>2.9</v>
      </c>
      <c r="BN73">
        <v>0.68</v>
      </c>
      <c r="BO73">
        <v>0.57999999999999996</v>
      </c>
      <c r="BP73">
        <v>0.39</v>
      </c>
      <c r="BQ73">
        <v>193</v>
      </c>
      <c r="BR73">
        <v>0</v>
      </c>
      <c r="BS73">
        <v>4</v>
      </c>
      <c r="BT73">
        <v>0</v>
      </c>
      <c r="BU73">
        <v>4</v>
      </c>
      <c r="BV73">
        <v>14</v>
      </c>
      <c r="BW73">
        <v>6</v>
      </c>
    </row>
    <row r="74" spans="7:75">
      <c r="G74" t="s">
        <v>116</v>
      </c>
      <c r="H74" s="115">
        <v>600.77</v>
      </c>
      <c r="I74" s="88">
        <v>157.92999999999998</v>
      </c>
      <c r="J74" s="88">
        <v>13.930000000000001</v>
      </c>
      <c r="K74" s="88">
        <v>20.260000000000002</v>
      </c>
      <c r="L74" s="88">
        <v>3.38</v>
      </c>
      <c r="M74" s="116">
        <v>0</v>
      </c>
      <c r="N74" s="115">
        <v>0</v>
      </c>
      <c r="O74" s="88">
        <v>4</v>
      </c>
      <c r="P74" s="88">
        <v>0</v>
      </c>
      <c r="Q74" s="88">
        <v>0</v>
      </c>
      <c r="R74" s="88">
        <v>0</v>
      </c>
      <c r="S74" s="116">
        <v>0</v>
      </c>
      <c r="W74">
        <v>13.38</v>
      </c>
      <c r="X74">
        <v>7.72</v>
      </c>
      <c r="Y74">
        <v>8.09</v>
      </c>
      <c r="Z74">
        <v>26.57</v>
      </c>
      <c r="AA74">
        <v>0.96</v>
      </c>
      <c r="AB74">
        <v>42.86</v>
      </c>
      <c r="AC74">
        <v>0</v>
      </c>
      <c r="AD74">
        <v>9.65</v>
      </c>
      <c r="AE74">
        <v>0</v>
      </c>
      <c r="AF74">
        <v>0</v>
      </c>
      <c r="AG74">
        <v>0</v>
      </c>
      <c r="AH74">
        <v>0</v>
      </c>
      <c r="AI74">
        <v>19.3</v>
      </c>
      <c r="AJ74">
        <v>38.119999999999997</v>
      </c>
      <c r="AK74">
        <v>60.8</v>
      </c>
      <c r="AL74">
        <v>14.48</v>
      </c>
      <c r="AM74">
        <v>0</v>
      </c>
      <c r="AN74">
        <v>32.159999999999997</v>
      </c>
      <c r="AO74">
        <v>22.17</v>
      </c>
      <c r="AP74">
        <v>21.78</v>
      </c>
      <c r="AQ74">
        <v>3.38</v>
      </c>
      <c r="AR74">
        <v>96.5</v>
      </c>
      <c r="AS74">
        <v>38.6</v>
      </c>
      <c r="AT74">
        <v>0</v>
      </c>
      <c r="AU74">
        <v>115.8</v>
      </c>
      <c r="AV74">
        <v>0.86</v>
      </c>
      <c r="AW74">
        <v>0.36</v>
      </c>
      <c r="AX74">
        <v>0.46</v>
      </c>
      <c r="AY74">
        <v>0.84</v>
      </c>
      <c r="AZ74">
        <v>0.87</v>
      </c>
      <c r="BA74">
        <v>0.92</v>
      </c>
      <c r="BB74">
        <v>0.87</v>
      </c>
      <c r="BC74">
        <v>0.55000000000000004</v>
      </c>
      <c r="BD74">
        <v>0.55000000000000004</v>
      </c>
      <c r="BE74">
        <v>1.35</v>
      </c>
      <c r="BF74">
        <v>0.39</v>
      </c>
      <c r="BG74">
        <v>0.96</v>
      </c>
      <c r="BH74">
        <v>0.39</v>
      </c>
      <c r="BI74">
        <v>0.39</v>
      </c>
      <c r="BJ74">
        <v>0.39</v>
      </c>
      <c r="BK74">
        <v>0.77</v>
      </c>
      <c r="BL74">
        <v>0.48</v>
      </c>
      <c r="BM74">
        <v>2.9</v>
      </c>
      <c r="BN74">
        <v>0.68</v>
      </c>
      <c r="BO74">
        <v>0.57999999999999996</v>
      </c>
      <c r="BP74">
        <v>0.39</v>
      </c>
      <c r="BQ74">
        <v>193</v>
      </c>
      <c r="BR74">
        <v>0</v>
      </c>
      <c r="BS74">
        <v>4</v>
      </c>
      <c r="BT74">
        <v>0</v>
      </c>
      <c r="BU74">
        <v>4</v>
      </c>
      <c r="BV74">
        <v>10.5</v>
      </c>
      <c r="BW74">
        <v>4.5</v>
      </c>
    </row>
    <row r="75" spans="7:75">
      <c r="G75" t="s">
        <v>117</v>
      </c>
      <c r="H75" s="115">
        <v>664.81999999999994</v>
      </c>
      <c r="I75" s="88">
        <v>156.42999999999998</v>
      </c>
      <c r="J75" s="88">
        <v>13.930000000000001</v>
      </c>
      <c r="K75" s="88">
        <v>0.96</v>
      </c>
      <c r="L75" s="88">
        <v>3.38</v>
      </c>
      <c r="M75" s="116">
        <v>0</v>
      </c>
      <c r="N75" s="115">
        <v>0</v>
      </c>
      <c r="O75" s="88">
        <v>4</v>
      </c>
      <c r="P75" s="88">
        <v>0</v>
      </c>
      <c r="Q75" s="88">
        <v>0</v>
      </c>
      <c r="R75" s="88">
        <v>0</v>
      </c>
      <c r="S75" s="116">
        <v>0</v>
      </c>
      <c r="W75">
        <v>13.38</v>
      </c>
      <c r="X75">
        <v>7.72</v>
      </c>
      <c r="Y75">
        <v>8.09</v>
      </c>
      <c r="Z75">
        <v>26.57</v>
      </c>
      <c r="AA75">
        <v>0.96</v>
      </c>
      <c r="AB75">
        <v>42.86</v>
      </c>
      <c r="AC75">
        <v>0</v>
      </c>
      <c r="AD75">
        <v>9.65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38.119999999999997</v>
      </c>
      <c r="AK75">
        <v>60.8</v>
      </c>
      <c r="AL75">
        <v>14.48</v>
      </c>
      <c r="AM75">
        <v>0</v>
      </c>
      <c r="AN75">
        <v>32.159999999999997</v>
      </c>
      <c r="AO75">
        <v>22.17</v>
      </c>
      <c r="AP75">
        <v>21.78</v>
      </c>
      <c r="AQ75">
        <v>3.38</v>
      </c>
      <c r="AR75">
        <v>202.65</v>
      </c>
      <c r="AS75">
        <v>0</v>
      </c>
      <c r="AT75">
        <v>0</v>
      </c>
      <c r="AU75">
        <v>115.8</v>
      </c>
      <c r="AV75">
        <v>0.86</v>
      </c>
      <c r="AW75">
        <v>0.36</v>
      </c>
      <c r="AX75">
        <v>0.46</v>
      </c>
      <c r="AY75">
        <v>0.84</v>
      </c>
      <c r="AZ75">
        <v>0.87</v>
      </c>
      <c r="BA75">
        <v>0.92</v>
      </c>
      <c r="BB75">
        <v>0.87</v>
      </c>
      <c r="BC75">
        <v>0.55000000000000004</v>
      </c>
      <c r="BD75">
        <v>0.55000000000000004</v>
      </c>
      <c r="BE75">
        <v>1.35</v>
      </c>
      <c r="BF75">
        <v>0.39</v>
      </c>
      <c r="BG75">
        <v>0.96</v>
      </c>
      <c r="BH75">
        <v>0.39</v>
      </c>
      <c r="BI75">
        <v>0.39</v>
      </c>
      <c r="BJ75">
        <v>0.39</v>
      </c>
      <c r="BK75">
        <v>0.77</v>
      </c>
      <c r="BL75">
        <v>0.48</v>
      </c>
      <c r="BM75">
        <v>2.9</v>
      </c>
      <c r="BN75">
        <v>0.68</v>
      </c>
      <c r="BO75">
        <v>0.57999999999999996</v>
      </c>
      <c r="BP75">
        <v>0.39</v>
      </c>
      <c r="BQ75">
        <v>193</v>
      </c>
      <c r="BR75">
        <v>0</v>
      </c>
      <c r="BS75">
        <v>4</v>
      </c>
      <c r="BT75">
        <v>0</v>
      </c>
      <c r="BU75">
        <v>4</v>
      </c>
      <c r="BV75">
        <v>7</v>
      </c>
      <c r="BW75">
        <v>3</v>
      </c>
    </row>
    <row r="76" spans="7:75">
      <c r="G76" t="s">
        <v>118</v>
      </c>
      <c r="H76" s="115">
        <v>661.31999999999994</v>
      </c>
      <c r="I76" s="88">
        <v>154.92999999999998</v>
      </c>
      <c r="J76" s="88">
        <v>13.930000000000001</v>
      </c>
      <c r="K76" s="88">
        <v>0.96</v>
      </c>
      <c r="L76" s="88">
        <v>3.38</v>
      </c>
      <c r="M76" s="116">
        <v>0</v>
      </c>
      <c r="N76" s="115">
        <v>0</v>
      </c>
      <c r="O76" s="88">
        <v>4</v>
      </c>
      <c r="P76" s="88">
        <v>0</v>
      </c>
      <c r="Q76" s="88">
        <v>0</v>
      </c>
      <c r="R76" s="88">
        <v>0</v>
      </c>
      <c r="S76" s="116">
        <v>0</v>
      </c>
      <c r="W76">
        <v>13.38</v>
      </c>
      <c r="X76">
        <v>7.72</v>
      </c>
      <c r="Y76">
        <v>8.09</v>
      </c>
      <c r="Z76">
        <v>26.57</v>
      </c>
      <c r="AA76">
        <v>0.96</v>
      </c>
      <c r="AB76">
        <v>42.86</v>
      </c>
      <c r="AC76">
        <v>0</v>
      </c>
      <c r="AD76">
        <v>9.65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38.119999999999997</v>
      </c>
      <c r="AK76">
        <v>60.8</v>
      </c>
      <c r="AL76">
        <v>14.48</v>
      </c>
      <c r="AM76">
        <v>0</v>
      </c>
      <c r="AN76">
        <v>32.159999999999997</v>
      </c>
      <c r="AO76">
        <v>22.17</v>
      </c>
      <c r="AP76">
        <v>21.78</v>
      </c>
      <c r="AQ76">
        <v>3.38</v>
      </c>
      <c r="AR76">
        <v>202.65</v>
      </c>
      <c r="AS76">
        <v>0</v>
      </c>
      <c r="AT76">
        <v>0</v>
      </c>
      <c r="AU76">
        <v>115.8</v>
      </c>
      <c r="AV76">
        <v>0.86</v>
      </c>
      <c r="AW76">
        <v>0.36</v>
      </c>
      <c r="AX76">
        <v>0.46</v>
      </c>
      <c r="AY76">
        <v>0.84</v>
      </c>
      <c r="AZ76">
        <v>0.87</v>
      </c>
      <c r="BA76">
        <v>0.92</v>
      </c>
      <c r="BB76">
        <v>0.87</v>
      </c>
      <c r="BC76">
        <v>0.55000000000000004</v>
      </c>
      <c r="BD76">
        <v>0.55000000000000004</v>
      </c>
      <c r="BE76">
        <v>1.35</v>
      </c>
      <c r="BF76">
        <v>0.39</v>
      </c>
      <c r="BG76">
        <v>0.96</v>
      </c>
      <c r="BH76">
        <v>0.39</v>
      </c>
      <c r="BI76">
        <v>0.39</v>
      </c>
      <c r="BJ76">
        <v>0.39</v>
      </c>
      <c r="BK76">
        <v>0.77</v>
      </c>
      <c r="BL76">
        <v>0.48</v>
      </c>
      <c r="BM76">
        <v>2.9</v>
      </c>
      <c r="BN76">
        <v>0.68</v>
      </c>
      <c r="BO76">
        <v>0.57999999999999996</v>
      </c>
      <c r="BP76">
        <v>0.39</v>
      </c>
      <c r="BQ76">
        <v>193</v>
      </c>
      <c r="BR76">
        <v>0</v>
      </c>
      <c r="BS76">
        <v>4</v>
      </c>
      <c r="BT76">
        <v>0</v>
      </c>
      <c r="BU76">
        <v>4</v>
      </c>
      <c r="BV76">
        <v>3.5</v>
      </c>
      <c r="BW76">
        <v>1.5</v>
      </c>
    </row>
    <row r="77" spans="7:75">
      <c r="G77" t="s">
        <v>119</v>
      </c>
      <c r="H77" s="115">
        <v>659.21999999999991</v>
      </c>
      <c r="I77" s="88">
        <v>154.02999999999997</v>
      </c>
      <c r="J77" s="88">
        <v>13.930000000000001</v>
      </c>
      <c r="K77" s="88">
        <v>0.96</v>
      </c>
      <c r="L77" s="88">
        <v>3.38</v>
      </c>
      <c r="M77" s="116">
        <v>0</v>
      </c>
      <c r="N77" s="115">
        <v>0</v>
      </c>
      <c r="O77" s="88">
        <v>4</v>
      </c>
      <c r="P77" s="88">
        <v>0</v>
      </c>
      <c r="Q77" s="88">
        <v>0</v>
      </c>
      <c r="R77" s="88">
        <v>0</v>
      </c>
      <c r="S77" s="116">
        <v>0</v>
      </c>
      <c r="W77">
        <v>13.38</v>
      </c>
      <c r="X77">
        <v>7.72</v>
      </c>
      <c r="Y77">
        <v>8.09</v>
      </c>
      <c r="Z77">
        <v>26.57</v>
      </c>
      <c r="AA77">
        <v>0.96</v>
      </c>
      <c r="AB77">
        <v>42.86</v>
      </c>
      <c r="AC77">
        <v>0</v>
      </c>
      <c r="AD77">
        <v>9.65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38.119999999999997</v>
      </c>
      <c r="AK77">
        <v>60.8</v>
      </c>
      <c r="AL77">
        <v>14.48</v>
      </c>
      <c r="AM77">
        <v>0</v>
      </c>
      <c r="AN77">
        <v>32.159999999999997</v>
      </c>
      <c r="AO77">
        <v>22.17</v>
      </c>
      <c r="AP77">
        <v>21.78</v>
      </c>
      <c r="AQ77">
        <v>3.38</v>
      </c>
      <c r="AR77">
        <v>202.65</v>
      </c>
      <c r="AS77">
        <v>0</v>
      </c>
      <c r="AT77">
        <v>0</v>
      </c>
      <c r="AU77">
        <v>115.8</v>
      </c>
      <c r="AV77">
        <v>0.86</v>
      </c>
      <c r="AW77">
        <v>0.36</v>
      </c>
      <c r="AX77">
        <v>0.46</v>
      </c>
      <c r="AY77">
        <v>0.84</v>
      </c>
      <c r="AZ77">
        <v>0.87</v>
      </c>
      <c r="BA77">
        <v>0.92</v>
      </c>
      <c r="BB77">
        <v>0.87</v>
      </c>
      <c r="BC77">
        <v>0.55000000000000004</v>
      </c>
      <c r="BD77">
        <v>0.55000000000000004</v>
      </c>
      <c r="BE77">
        <v>1.35</v>
      </c>
      <c r="BF77">
        <v>0.39</v>
      </c>
      <c r="BG77">
        <v>0.96</v>
      </c>
      <c r="BH77">
        <v>0.39</v>
      </c>
      <c r="BI77">
        <v>0.39</v>
      </c>
      <c r="BJ77">
        <v>0.39</v>
      </c>
      <c r="BK77">
        <v>0.77</v>
      </c>
      <c r="BL77">
        <v>0.48</v>
      </c>
      <c r="BM77">
        <v>2.9</v>
      </c>
      <c r="BN77">
        <v>0.68</v>
      </c>
      <c r="BO77">
        <v>0.57999999999999996</v>
      </c>
      <c r="BP77">
        <v>0.39</v>
      </c>
      <c r="BQ77">
        <v>193</v>
      </c>
      <c r="BR77">
        <v>0</v>
      </c>
      <c r="BS77">
        <v>4</v>
      </c>
      <c r="BT77">
        <v>0</v>
      </c>
      <c r="BU77">
        <v>4</v>
      </c>
      <c r="BV77">
        <v>1.4</v>
      </c>
      <c r="BW77">
        <v>0.6</v>
      </c>
    </row>
    <row r="78" spans="7:75">
      <c r="G78" t="s">
        <v>120</v>
      </c>
      <c r="H78" s="115">
        <v>686.77</v>
      </c>
      <c r="I78" s="88">
        <v>153.42999999999998</v>
      </c>
      <c r="J78" s="88">
        <v>13.930000000000001</v>
      </c>
      <c r="K78" s="88">
        <v>0.96</v>
      </c>
      <c r="L78" s="88">
        <v>3.38</v>
      </c>
      <c r="M78" s="116">
        <v>0</v>
      </c>
      <c r="N78" s="115">
        <v>0</v>
      </c>
      <c r="O78" s="88">
        <v>4</v>
      </c>
      <c r="P78" s="88">
        <v>0</v>
      </c>
      <c r="Q78" s="88">
        <v>0</v>
      </c>
      <c r="R78" s="88">
        <v>0</v>
      </c>
      <c r="S78" s="116">
        <v>0</v>
      </c>
      <c r="W78">
        <v>13.38</v>
      </c>
      <c r="X78">
        <v>7.72</v>
      </c>
      <c r="Y78">
        <v>8.09</v>
      </c>
      <c r="Z78">
        <v>26.57</v>
      </c>
      <c r="AA78">
        <v>0.96</v>
      </c>
      <c r="AB78">
        <v>42.86</v>
      </c>
      <c r="AC78">
        <v>0</v>
      </c>
      <c r="AD78">
        <v>9.65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38.119999999999997</v>
      </c>
      <c r="AK78">
        <v>60.8</v>
      </c>
      <c r="AL78">
        <v>14.48</v>
      </c>
      <c r="AM78">
        <v>0</v>
      </c>
      <c r="AN78">
        <v>32.159999999999997</v>
      </c>
      <c r="AO78">
        <v>22.17</v>
      </c>
      <c r="AP78">
        <v>21.78</v>
      </c>
      <c r="AQ78">
        <v>3.38</v>
      </c>
      <c r="AR78">
        <v>202.65</v>
      </c>
      <c r="AS78">
        <v>28.95</v>
      </c>
      <c r="AT78">
        <v>0</v>
      </c>
      <c r="AU78">
        <v>115.8</v>
      </c>
      <c r="AV78">
        <v>0.86</v>
      </c>
      <c r="AW78">
        <v>0.36</v>
      </c>
      <c r="AX78">
        <v>0.46</v>
      </c>
      <c r="AY78">
        <v>0.84</v>
      </c>
      <c r="AZ78">
        <v>0.87</v>
      </c>
      <c r="BA78">
        <v>0.92</v>
      </c>
      <c r="BB78">
        <v>0.87</v>
      </c>
      <c r="BC78">
        <v>0.55000000000000004</v>
      </c>
      <c r="BD78">
        <v>0.55000000000000004</v>
      </c>
      <c r="BE78">
        <v>1.35</v>
      </c>
      <c r="BF78">
        <v>0.39</v>
      </c>
      <c r="BG78">
        <v>0.96</v>
      </c>
      <c r="BH78">
        <v>0.39</v>
      </c>
      <c r="BI78">
        <v>0.39</v>
      </c>
      <c r="BJ78">
        <v>0.39</v>
      </c>
      <c r="BK78">
        <v>0.77</v>
      </c>
      <c r="BL78">
        <v>0.48</v>
      </c>
      <c r="BM78">
        <v>2.9</v>
      </c>
      <c r="BN78">
        <v>0.68</v>
      </c>
      <c r="BO78">
        <v>0.57999999999999996</v>
      </c>
      <c r="BP78">
        <v>0.39</v>
      </c>
      <c r="BQ78">
        <v>193</v>
      </c>
      <c r="BR78">
        <v>0</v>
      </c>
      <c r="BS78">
        <v>4</v>
      </c>
      <c r="BT78">
        <v>0</v>
      </c>
      <c r="BU78">
        <v>4</v>
      </c>
      <c r="BV78">
        <v>0</v>
      </c>
      <c r="BW78">
        <v>0</v>
      </c>
    </row>
    <row r="79" spans="7:75">
      <c r="G79" t="s">
        <v>121</v>
      </c>
      <c r="H79" s="115">
        <v>648.16999999999996</v>
      </c>
      <c r="I79" s="88">
        <v>153.42999999999998</v>
      </c>
      <c r="J79" s="88">
        <v>13.930000000000001</v>
      </c>
      <c r="K79" s="88">
        <v>0.96</v>
      </c>
      <c r="L79" s="88">
        <v>3.38</v>
      </c>
      <c r="M79" s="116">
        <v>0</v>
      </c>
      <c r="N79" s="115">
        <v>0</v>
      </c>
      <c r="O79" s="88">
        <v>4</v>
      </c>
      <c r="P79" s="88">
        <v>0</v>
      </c>
      <c r="Q79" s="88">
        <v>0</v>
      </c>
      <c r="R79" s="88">
        <v>0</v>
      </c>
      <c r="S79" s="116">
        <v>0</v>
      </c>
      <c r="W79">
        <v>13.38</v>
      </c>
      <c r="X79">
        <v>7.72</v>
      </c>
      <c r="Y79">
        <v>8.09</v>
      </c>
      <c r="Z79">
        <v>26.57</v>
      </c>
      <c r="AA79">
        <v>0.96</v>
      </c>
      <c r="AB79">
        <v>42.86</v>
      </c>
      <c r="AC79">
        <v>0</v>
      </c>
      <c r="AD79">
        <v>9.65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38.119999999999997</v>
      </c>
      <c r="AK79">
        <v>60.8</v>
      </c>
      <c r="AL79">
        <v>14.48</v>
      </c>
      <c r="AM79">
        <v>0</v>
      </c>
      <c r="AN79">
        <v>32.159999999999997</v>
      </c>
      <c r="AO79">
        <v>22.17</v>
      </c>
      <c r="AP79">
        <v>21.78</v>
      </c>
      <c r="AQ79">
        <v>3.38</v>
      </c>
      <c r="AR79">
        <v>164.05</v>
      </c>
      <c r="AS79">
        <v>28.95</v>
      </c>
      <c r="AT79">
        <v>0</v>
      </c>
      <c r="AU79">
        <v>115.8</v>
      </c>
      <c r="AV79">
        <v>0.86</v>
      </c>
      <c r="AW79">
        <v>0.36</v>
      </c>
      <c r="AX79">
        <v>0.47</v>
      </c>
      <c r="AY79">
        <v>0.84</v>
      </c>
      <c r="AZ79">
        <v>0.87</v>
      </c>
      <c r="BA79">
        <v>0.94</v>
      </c>
      <c r="BB79">
        <v>0.84</v>
      </c>
      <c r="BC79">
        <v>0.55000000000000004</v>
      </c>
      <c r="BD79">
        <v>0.55000000000000004</v>
      </c>
      <c r="BE79">
        <v>1.35</v>
      </c>
      <c r="BF79">
        <v>0.39</v>
      </c>
      <c r="BG79">
        <v>0.96</v>
      </c>
      <c r="BH79">
        <v>0.39</v>
      </c>
      <c r="BI79">
        <v>0.39</v>
      </c>
      <c r="BJ79">
        <v>0.39</v>
      </c>
      <c r="BK79">
        <v>0.77</v>
      </c>
      <c r="BL79">
        <v>0.48</v>
      </c>
      <c r="BM79">
        <v>2.9</v>
      </c>
      <c r="BN79">
        <v>0.68</v>
      </c>
      <c r="BO79">
        <v>0.57999999999999996</v>
      </c>
      <c r="BP79">
        <v>0.39</v>
      </c>
      <c r="BQ79">
        <v>193</v>
      </c>
      <c r="BR79">
        <v>0</v>
      </c>
      <c r="BS79">
        <v>4</v>
      </c>
      <c r="BT79">
        <v>0</v>
      </c>
      <c r="BU79">
        <v>4</v>
      </c>
      <c r="BV79">
        <v>0</v>
      </c>
      <c r="BW79">
        <v>0</v>
      </c>
    </row>
    <row r="80" spans="7:75">
      <c r="G80" t="s">
        <v>122</v>
      </c>
      <c r="H80" s="115">
        <v>628.86999999999989</v>
      </c>
      <c r="I80" s="88">
        <v>153.42999999999998</v>
      </c>
      <c r="J80" s="88">
        <v>13.930000000000001</v>
      </c>
      <c r="K80" s="88">
        <v>0.96</v>
      </c>
      <c r="L80" s="88">
        <v>3.38</v>
      </c>
      <c r="M80" s="116">
        <v>0</v>
      </c>
      <c r="N80" s="115">
        <v>0</v>
      </c>
      <c r="O80" s="88">
        <v>4</v>
      </c>
      <c r="P80" s="88">
        <v>0</v>
      </c>
      <c r="Q80" s="88">
        <v>0</v>
      </c>
      <c r="R80" s="88">
        <v>0</v>
      </c>
      <c r="S80" s="116">
        <v>0</v>
      </c>
      <c r="W80">
        <v>13.38</v>
      </c>
      <c r="X80">
        <v>7.72</v>
      </c>
      <c r="Y80">
        <v>8.09</v>
      </c>
      <c r="Z80">
        <v>26.57</v>
      </c>
      <c r="AA80">
        <v>0.96</v>
      </c>
      <c r="AB80">
        <v>42.86</v>
      </c>
      <c r="AC80">
        <v>0</v>
      </c>
      <c r="AD80">
        <v>9.65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38.119999999999997</v>
      </c>
      <c r="AK80">
        <v>60.8</v>
      </c>
      <c r="AL80">
        <v>14.48</v>
      </c>
      <c r="AM80">
        <v>0</v>
      </c>
      <c r="AN80">
        <v>32.159999999999997</v>
      </c>
      <c r="AO80">
        <v>22.17</v>
      </c>
      <c r="AP80">
        <v>21.78</v>
      </c>
      <c r="AQ80">
        <v>3.38</v>
      </c>
      <c r="AR80">
        <v>164.05</v>
      </c>
      <c r="AS80">
        <v>9.65</v>
      </c>
      <c r="AT80">
        <v>0</v>
      </c>
      <c r="AU80">
        <v>115.8</v>
      </c>
      <c r="AV80">
        <v>0.86</v>
      </c>
      <c r="AW80">
        <v>0.36</v>
      </c>
      <c r="AX80">
        <v>0.47</v>
      </c>
      <c r="AY80">
        <v>0.84</v>
      </c>
      <c r="AZ80">
        <v>0.87</v>
      </c>
      <c r="BA80">
        <v>0.94</v>
      </c>
      <c r="BB80">
        <v>0.84</v>
      </c>
      <c r="BC80">
        <v>0.55000000000000004</v>
      </c>
      <c r="BD80">
        <v>0.55000000000000004</v>
      </c>
      <c r="BE80">
        <v>1.35</v>
      </c>
      <c r="BF80">
        <v>0.39</v>
      </c>
      <c r="BG80">
        <v>0.96</v>
      </c>
      <c r="BH80">
        <v>0.39</v>
      </c>
      <c r="BI80">
        <v>0.39</v>
      </c>
      <c r="BJ80">
        <v>0.39</v>
      </c>
      <c r="BK80">
        <v>0.77</v>
      </c>
      <c r="BL80">
        <v>0.48</v>
      </c>
      <c r="BM80">
        <v>2.9</v>
      </c>
      <c r="BN80">
        <v>0.68</v>
      </c>
      <c r="BO80">
        <v>0.57999999999999996</v>
      </c>
      <c r="BP80">
        <v>0.39</v>
      </c>
      <c r="BQ80">
        <v>193</v>
      </c>
      <c r="BR80">
        <v>0</v>
      </c>
      <c r="BS80">
        <v>4</v>
      </c>
      <c r="BT80">
        <v>0</v>
      </c>
      <c r="BU80">
        <v>4</v>
      </c>
      <c r="BV80">
        <v>0</v>
      </c>
      <c r="BW80">
        <v>0</v>
      </c>
    </row>
    <row r="81" spans="7:75">
      <c r="G81" t="s">
        <v>123</v>
      </c>
      <c r="H81" s="115">
        <v>599.91999999999996</v>
      </c>
      <c r="I81" s="88">
        <v>153.42999999999998</v>
      </c>
      <c r="J81" s="88">
        <v>13.930000000000001</v>
      </c>
      <c r="K81" s="88">
        <v>0.96</v>
      </c>
      <c r="L81" s="88">
        <v>3.38</v>
      </c>
      <c r="M81" s="116">
        <v>0</v>
      </c>
      <c r="N81" s="115">
        <v>0</v>
      </c>
      <c r="O81" s="88">
        <v>4</v>
      </c>
      <c r="P81" s="88">
        <v>0</v>
      </c>
      <c r="Q81" s="88">
        <v>0</v>
      </c>
      <c r="R81" s="88">
        <v>0</v>
      </c>
      <c r="S81" s="116">
        <v>0</v>
      </c>
      <c r="W81">
        <v>13.38</v>
      </c>
      <c r="X81">
        <v>7.72</v>
      </c>
      <c r="Y81">
        <v>8.09</v>
      </c>
      <c r="Z81">
        <v>26.57</v>
      </c>
      <c r="AA81">
        <v>0.96</v>
      </c>
      <c r="AB81">
        <v>42.86</v>
      </c>
      <c r="AC81">
        <v>0</v>
      </c>
      <c r="AD81">
        <v>9.65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38.119999999999997</v>
      </c>
      <c r="AK81">
        <v>60.8</v>
      </c>
      <c r="AL81">
        <v>14.48</v>
      </c>
      <c r="AM81">
        <v>0</v>
      </c>
      <c r="AN81">
        <v>32.159999999999997</v>
      </c>
      <c r="AO81">
        <v>22.17</v>
      </c>
      <c r="AP81">
        <v>21.78</v>
      </c>
      <c r="AQ81">
        <v>3.38</v>
      </c>
      <c r="AR81">
        <v>115.8</v>
      </c>
      <c r="AS81">
        <v>28.95</v>
      </c>
      <c r="AT81">
        <v>0</v>
      </c>
      <c r="AU81">
        <v>115.8</v>
      </c>
      <c r="AV81">
        <v>0.86</v>
      </c>
      <c r="AW81">
        <v>0.36</v>
      </c>
      <c r="AX81">
        <v>0.47</v>
      </c>
      <c r="AY81">
        <v>0.84</v>
      </c>
      <c r="AZ81">
        <v>0.87</v>
      </c>
      <c r="BA81">
        <v>0.94</v>
      </c>
      <c r="BB81">
        <v>0.84</v>
      </c>
      <c r="BC81">
        <v>0.55000000000000004</v>
      </c>
      <c r="BD81">
        <v>0.55000000000000004</v>
      </c>
      <c r="BE81">
        <v>1.35</v>
      </c>
      <c r="BF81">
        <v>0.39</v>
      </c>
      <c r="BG81">
        <v>0.96</v>
      </c>
      <c r="BH81">
        <v>0.39</v>
      </c>
      <c r="BI81">
        <v>0.39</v>
      </c>
      <c r="BJ81">
        <v>0.39</v>
      </c>
      <c r="BK81">
        <v>0.77</v>
      </c>
      <c r="BL81">
        <v>0.48</v>
      </c>
      <c r="BM81">
        <v>2.9</v>
      </c>
      <c r="BN81">
        <v>0.68</v>
      </c>
      <c r="BO81">
        <v>0.57999999999999996</v>
      </c>
      <c r="BP81">
        <v>0.39</v>
      </c>
      <c r="BQ81">
        <v>193</v>
      </c>
      <c r="BR81">
        <v>0</v>
      </c>
      <c r="BS81">
        <v>4</v>
      </c>
      <c r="BT81">
        <v>0</v>
      </c>
      <c r="BU81">
        <v>4</v>
      </c>
      <c r="BV81">
        <v>0</v>
      </c>
      <c r="BW81">
        <v>0</v>
      </c>
    </row>
    <row r="82" spans="7:75">
      <c r="G82" t="s">
        <v>124</v>
      </c>
      <c r="H82" s="115">
        <v>599.91999999999996</v>
      </c>
      <c r="I82" s="88">
        <v>153.42999999999998</v>
      </c>
      <c r="J82" s="88">
        <v>13.930000000000001</v>
      </c>
      <c r="K82" s="88">
        <v>0.96</v>
      </c>
      <c r="L82" s="88">
        <v>3.38</v>
      </c>
      <c r="M82" s="116">
        <v>0</v>
      </c>
      <c r="N82" s="115">
        <v>0</v>
      </c>
      <c r="O82" s="88">
        <v>4</v>
      </c>
      <c r="P82" s="88">
        <v>0</v>
      </c>
      <c r="Q82" s="88">
        <v>0</v>
      </c>
      <c r="R82" s="88">
        <v>0</v>
      </c>
      <c r="S82" s="116">
        <v>0</v>
      </c>
      <c r="W82">
        <v>13.38</v>
      </c>
      <c r="X82">
        <v>7.72</v>
      </c>
      <c r="Y82">
        <v>8.09</v>
      </c>
      <c r="Z82">
        <v>26.57</v>
      </c>
      <c r="AA82">
        <v>0.96</v>
      </c>
      <c r="AB82">
        <v>42.86</v>
      </c>
      <c r="AC82">
        <v>0</v>
      </c>
      <c r="AD82">
        <v>9.65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38.119999999999997</v>
      </c>
      <c r="AK82">
        <v>60.8</v>
      </c>
      <c r="AL82">
        <v>14.48</v>
      </c>
      <c r="AM82">
        <v>0</v>
      </c>
      <c r="AN82">
        <v>32.159999999999997</v>
      </c>
      <c r="AO82">
        <v>22.17</v>
      </c>
      <c r="AP82">
        <v>21.78</v>
      </c>
      <c r="AQ82">
        <v>3.38</v>
      </c>
      <c r="AR82">
        <v>115.8</v>
      </c>
      <c r="AS82">
        <v>28.95</v>
      </c>
      <c r="AT82">
        <v>0</v>
      </c>
      <c r="AU82">
        <v>115.8</v>
      </c>
      <c r="AV82">
        <v>0.86</v>
      </c>
      <c r="AW82">
        <v>0.36</v>
      </c>
      <c r="AX82">
        <v>0.47</v>
      </c>
      <c r="AY82">
        <v>0.84</v>
      </c>
      <c r="AZ82">
        <v>0.87</v>
      </c>
      <c r="BA82">
        <v>0.94</v>
      </c>
      <c r="BB82">
        <v>0.84</v>
      </c>
      <c r="BC82">
        <v>0.55000000000000004</v>
      </c>
      <c r="BD82">
        <v>0.55000000000000004</v>
      </c>
      <c r="BE82">
        <v>1.35</v>
      </c>
      <c r="BF82">
        <v>0.39</v>
      </c>
      <c r="BG82">
        <v>0.96</v>
      </c>
      <c r="BH82">
        <v>0.39</v>
      </c>
      <c r="BI82">
        <v>0.39</v>
      </c>
      <c r="BJ82">
        <v>0.39</v>
      </c>
      <c r="BK82">
        <v>0.77</v>
      </c>
      <c r="BL82">
        <v>0.48</v>
      </c>
      <c r="BM82">
        <v>2.9</v>
      </c>
      <c r="BN82">
        <v>0.68</v>
      </c>
      <c r="BO82">
        <v>0.57999999999999996</v>
      </c>
      <c r="BP82">
        <v>0.39</v>
      </c>
      <c r="BQ82">
        <v>193</v>
      </c>
      <c r="BR82">
        <v>0</v>
      </c>
      <c r="BS82">
        <v>4</v>
      </c>
      <c r="BT82">
        <v>0</v>
      </c>
      <c r="BU82">
        <v>4</v>
      </c>
      <c r="BV82">
        <v>0</v>
      </c>
      <c r="BW82">
        <v>0</v>
      </c>
    </row>
    <row r="83" spans="7:75">
      <c r="G83" t="s">
        <v>125</v>
      </c>
      <c r="H83" s="115">
        <v>590.24</v>
      </c>
      <c r="I83" s="88">
        <v>153.44999999999996</v>
      </c>
      <c r="J83" s="88">
        <v>13.860000000000001</v>
      </c>
      <c r="K83" s="88">
        <v>0.96</v>
      </c>
      <c r="L83" s="88">
        <v>3.38</v>
      </c>
      <c r="M83" s="116">
        <v>0</v>
      </c>
      <c r="N83" s="115">
        <v>0</v>
      </c>
      <c r="O83" s="88">
        <v>4</v>
      </c>
      <c r="P83" s="88">
        <v>0</v>
      </c>
      <c r="Q83" s="88">
        <v>0</v>
      </c>
      <c r="R83" s="88">
        <v>0</v>
      </c>
      <c r="S83" s="116">
        <v>0</v>
      </c>
      <c r="W83">
        <v>13.3</v>
      </c>
      <c r="X83">
        <v>7.72</v>
      </c>
      <c r="Y83">
        <v>8.09</v>
      </c>
      <c r="Z83">
        <v>26.57</v>
      </c>
      <c r="AA83">
        <v>0.96</v>
      </c>
      <c r="AB83">
        <v>42.86</v>
      </c>
      <c r="AC83">
        <v>0</v>
      </c>
      <c r="AD83">
        <v>9.65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38.119999999999997</v>
      </c>
      <c r="AK83">
        <v>60.8</v>
      </c>
      <c r="AL83">
        <v>14.48</v>
      </c>
      <c r="AM83">
        <v>0</v>
      </c>
      <c r="AN83">
        <v>32.159999999999997</v>
      </c>
      <c r="AO83">
        <v>22.17</v>
      </c>
      <c r="AP83">
        <v>21.78</v>
      </c>
      <c r="AQ83">
        <v>3.38</v>
      </c>
      <c r="AR83">
        <v>106.15</v>
      </c>
      <c r="AS83">
        <v>28.95</v>
      </c>
      <c r="AT83">
        <v>0</v>
      </c>
      <c r="AU83">
        <v>115.8</v>
      </c>
      <c r="AV83">
        <v>0.8</v>
      </c>
      <c r="AW83">
        <v>0.37</v>
      </c>
      <c r="AX83">
        <v>0.47</v>
      </c>
      <c r="AY83">
        <v>0.85</v>
      </c>
      <c r="AZ83">
        <v>0.89</v>
      </c>
      <c r="BA83">
        <v>0.94</v>
      </c>
      <c r="BB83">
        <v>0.84</v>
      </c>
      <c r="BC83">
        <v>0.56000000000000005</v>
      </c>
      <c r="BD83">
        <v>0.56000000000000005</v>
      </c>
      <c r="BE83">
        <v>1.35</v>
      </c>
      <c r="BF83">
        <v>0.39</v>
      </c>
      <c r="BG83">
        <v>0.96</v>
      </c>
      <c r="BH83">
        <v>0.39</v>
      </c>
      <c r="BI83">
        <v>0.39</v>
      </c>
      <c r="BJ83">
        <v>0.39</v>
      </c>
      <c r="BK83">
        <v>0.77</v>
      </c>
      <c r="BL83">
        <v>0.48</v>
      </c>
      <c r="BM83">
        <v>2.9</v>
      </c>
      <c r="BN83">
        <v>0.68</v>
      </c>
      <c r="BO83">
        <v>0.57999999999999996</v>
      </c>
      <c r="BP83">
        <v>0.39</v>
      </c>
      <c r="BQ83">
        <v>193</v>
      </c>
      <c r="BR83">
        <v>0</v>
      </c>
      <c r="BS83">
        <v>4</v>
      </c>
      <c r="BT83">
        <v>0</v>
      </c>
      <c r="BU83">
        <v>4</v>
      </c>
      <c r="BV83">
        <v>0</v>
      </c>
      <c r="BW83">
        <v>0</v>
      </c>
    </row>
    <row r="84" spans="7:75">
      <c r="G84" t="s">
        <v>126</v>
      </c>
      <c r="H84" s="115">
        <v>609.54</v>
      </c>
      <c r="I84" s="88">
        <v>153.44999999999996</v>
      </c>
      <c r="J84" s="88">
        <v>13.860000000000001</v>
      </c>
      <c r="K84" s="88">
        <v>0.96</v>
      </c>
      <c r="L84" s="88">
        <v>3.38</v>
      </c>
      <c r="M84" s="116">
        <v>0</v>
      </c>
      <c r="N84" s="115">
        <v>0</v>
      </c>
      <c r="O84" s="88">
        <v>4</v>
      </c>
      <c r="P84" s="88">
        <v>0</v>
      </c>
      <c r="Q84" s="88">
        <v>0</v>
      </c>
      <c r="R84" s="88">
        <v>0</v>
      </c>
      <c r="S84" s="116">
        <v>0</v>
      </c>
      <c r="W84">
        <v>13.3</v>
      </c>
      <c r="X84">
        <v>7.72</v>
      </c>
      <c r="Y84">
        <v>8.09</v>
      </c>
      <c r="Z84">
        <v>26.57</v>
      </c>
      <c r="AA84">
        <v>0.96</v>
      </c>
      <c r="AB84">
        <v>42.86</v>
      </c>
      <c r="AC84">
        <v>0</v>
      </c>
      <c r="AD84">
        <v>9.65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38.119999999999997</v>
      </c>
      <c r="AK84">
        <v>60.8</v>
      </c>
      <c r="AL84">
        <v>14.48</v>
      </c>
      <c r="AM84">
        <v>0</v>
      </c>
      <c r="AN84">
        <v>32.159999999999997</v>
      </c>
      <c r="AO84">
        <v>22.17</v>
      </c>
      <c r="AP84">
        <v>21.78</v>
      </c>
      <c r="AQ84">
        <v>3.38</v>
      </c>
      <c r="AR84">
        <v>106.15</v>
      </c>
      <c r="AS84">
        <v>48.25</v>
      </c>
      <c r="AT84">
        <v>0</v>
      </c>
      <c r="AU84">
        <v>115.8</v>
      </c>
      <c r="AV84">
        <v>0.8</v>
      </c>
      <c r="AW84">
        <v>0.37</v>
      </c>
      <c r="AX84">
        <v>0.47</v>
      </c>
      <c r="AY84">
        <v>0.85</v>
      </c>
      <c r="AZ84">
        <v>0.89</v>
      </c>
      <c r="BA84">
        <v>0.94</v>
      </c>
      <c r="BB84">
        <v>0.84</v>
      </c>
      <c r="BC84">
        <v>0.56000000000000005</v>
      </c>
      <c r="BD84">
        <v>0.56000000000000005</v>
      </c>
      <c r="BE84">
        <v>1.35</v>
      </c>
      <c r="BF84">
        <v>0.39</v>
      </c>
      <c r="BG84">
        <v>0.96</v>
      </c>
      <c r="BH84">
        <v>0.39</v>
      </c>
      <c r="BI84">
        <v>0.39</v>
      </c>
      <c r="BJ84">
        <v>0.39</v>
      </c>
      <c r="BK84">
        <v>0.77</v>
      </c>
      <c r="BL84">
        <v>0.48</v>
      </c>
      <c r="BM84">
        <v>2.9</v>
      </c>
      <c r="BN84">
        <v>0.68</v>
      </c>
      <c r="BO84">
        <v>0.57999999999999996</v>
      </c>
      <c r="BP84">
        <v>0.39</v>
      </c>
      <c r="BQ84">
        <v>193</v>
      </c>
      <c r="BR84">
        <v>0</v>
      </c>
      <c r="BS84">
        <v>4</v>
      </c>
      <c r="BT84">
        <v>0</v>
      </c>
      <c r="BU84">
        <v>4</v>
      </c>
      <c r="BV84">
        <v>0</v>
      </c>
      <c r="BW84">
        <v>0</v>
      </c>
    </row>
    <row r="85" spans="7:75">
      <c r="G85" t="s">
        <v>127</v>
      </c>
      <c r="H85" s="115">
        <v>609.54</v>
      </c>
      <c r="I85" s="88">
        <v>153.44999999999996</v>
      </c>
      <c r="J85" s="88">
        <v>13.860000000000001</v>
      </c>
      <c r="K85" s="88">
        <v>0.96</v>
      </c>
      <c r="L85" s="88">
        <v>3.38</v>
      </c>
      <c r="M85" s="116">
        <v>0</v>
      </c>
      <c r="N85" s="115">
        <v>0</v>
      </c>
      <c r="O85" s="88">
        <v>4</v>
      </c>
      <c r="P85" s="88">
        <v>0</v>
      </c>
      <c r="Q85" s="88">
        <v>0</v>
      </c>
      <c r="R85" s="88">
        <v>0</v>
      </c>
      <c r="S85" s="116">
        <v>0</v>
      </c>
      <c r="W85">
        <v>13.3</v>
      </c>
      <c r="X85">
        <v>7.72</v>
      </c>
      <c r="Y85">
        <v>8.09</v>
      </c>
      <c r="Z85">
        <v>26.57</v>
      </c>
      <c r="AA85">
        <v>0.96</v>
      </c>
      <c r="AB85">
        <v>42.86</v>
      </c>
      <c r="AC85">
        <v>0</v>
      </c>
      <c r="AD85">
        <v>9.65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38.119999999999997</v>
      </c>
      <c r="AK85">
        <v>60.8</v>
      </c>
      <c r="AL85">
        <v>14.48</v>
      </c>
      <c r="AM85">
        <v>0</v>
      </c>
      <c r="AN85">
        <v>32.159999999999997</v>
      </c>
      <c r="AO85">
        <v>22.17</v>
      </c>
      <c r="AP85">
        <v>21.78</v>
      </c>
      <c r="AQ85">
        <v>3.38</v>
      </c>
      <c r="AR85">
        <v>106.15</v>
      </c>
      <c r="AS85">
        <v>48.25</v>
      </c>
      <c r="AT85">
        <v>0</v>
      </c>
      <c r="AU85">
        <v>115.8</v>
      </c>
      <c r="AV85">
        <v>0.8</v>
      </c>
      <c r="AW85">
        <v>0.37</v>
      </c>
      <c r="AX85">
        <v>0.47</v>
      </c>
      <c r="AY85">
        <v>0.85</v>
      </c>
      <c r="AZ85">
        <v>0.89</v>
      </c>
      <c r="BA85">
        <v>0.94</v>
      </c>
      <c r="BB85">
        <v>0.84</v>
      </c>
      <c r="BC85">
        <v>0.56000000000000005</v>
      </c>
      <c r="BD85">
        <v>0.56000000000000005</v>
      </c>
      <c r="BE85">
        <v>1.35</v>
      </c>
      <c r="BF85">
        <v>0.39</v>
      </c>
      <c r="BG85">
        <v>0.96</v>
      </c>
      <c r="BH85">
        <v>0.39</v>
      </c>
      <c r="BI85">
        <v>0.39</v>
      </c>
      <c r="BJ85">
        <v>0.39</v>
      </c>
      <c r="BK85">
        <v>0.77</v>
      </c>
      <c r="BL85">
        <v>0.48</v>
      </c>
      <c r="BM85">
        <v>2.9</v>
      </c>
      <c r="BN85">
        <v>0.68</v>
      </c>
      <c r="BO85">
        <v>0.57999999999999996</v>
      </c>
      <c r="BP85">
        <v>0.39</v>
      </c>
      <c r="BQ85">
        <v>193</v>
      </c>
      <c r="BR85">
        <v>0</v>
      </c>
      <c r="BS85">
        <v>4</v>
      </c>
      <c r="BT85">
        <v>0</v>
      </c>
      <c r="BU85">
        <v>4</v>
      </c>
      <c r="BV85">
        <v>0</v>
      </c>
      <c r="BW85">
        <v>0</v>
      </c>
    </row>
    <row r="86" spans="7:75">
      <c r="G86" t="s">
        <v>128</v>
      </c>
      <c r="H86" s="115">
        <v>609.54</v>
      </c>
      <c r="I86" s="88">
        <v>153.44999999999996</v>
      </c>
      <c r="J86" s="88">
        <v>13.860000000000001</v>
      </c>
      <c r="K86" s="88">
        <v>0.96</v>
      </c>
      <c r="L86" s="88">
        <v>3.38</v>
      </c>
      <c r="M86" s="116">
        <v>0</v>
      </c>
      <c r="N86" s="115">
        <v>0</v>
      </c>
      <c r="O86" s="88">
        <v>4</v>
      </c>
      <c r="P86" s="88">
        <v>0</v>
      </c>
      <c r="Q86" s="88">
        <v>0</v>
      </c>
      <c r="R86" s="88">
        <v>0</v>
      </c>
      <c r="S86" s="116">
        <v>0</v>
      </c>
      <c r="W86">
        <v>13.3</v>
      </c>
      <c r="X86">
        <v>7.72</v>
      </c>
      <c r="Y86">
        <v>8.09</v>
      </c>
      <c r="Z86">
        <v>26.57</v>
      </c>
      <c r="AA86">
        <v>0.96</v>
      </c>
      <c r="AB86">
        <v>42.86</v>
      </c>
      <c r="AC86">
        <v>0</v>
      </c>
      <c r="AD86">
        <v>9.65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38.119999999999997</v>
      </c>
      <c r="AK86">
        <v>60.8</v>
      </c>
      <c r="AL86">
        <v>14.48</v>
      </c>
      <c r="AM86">
        <v>0</v>
      </c>
      <c r="AN86">
        <v>32.159999999999997</v>
      </c>
      <c r="AO86">
        <v>22.17</v>
      </c>
      <c r="AP86">
        <v>21.78</v>
      </c>
      <c r="AQ86">
        <v>3.38</v>
      </c>
      <c r="AR86">
        <v>106.15</v>
      </c>
      <c r="AS86">
        <v>48.25</v>
      </c>
      <c r="AT86">
        <v>0</v>
      </c>
      <c r="AU86">
        <v>115.8</v>
      </c>
      <c r="AV86">
        <v>0.8</v>
      </c>
      <c r="AW86">
        <v>0.37</v>
      </c>
      <c r="AX86">
        <v>0.47</v>
      </c>
      <c r="AY86">
        <v>0.85</v>
      </c>
      <c r="AZ86">
        <v>0.89</v>
      </c>
      <c r="BA86">
        <v>0.94</v>
      </c>
      <c r="BB86">
        <v>0.84</v>
      </c>
      <c r="BC86">
        <v>0.56000000000000005</v>
      </c>
      <c r="BD86">
        <v>0.56000000000000005</v>
      </c>
      <c r="BE86">
        <v>1.35</v>
      </c>
      <c r="BF86">
        <v>0.39</v>
      </c>
      <c r="BG86">
        <v>0.96</v>
      </c>
      <c r="BH86">
        <v>0.39</v>
      </c>
      <c r="BI86">
        <v>0.39</v>
      </c>
      <c r="BJ86">
        <v>0.39</v>
      </c>
      <c r="BK86">
        <v>0.77</v>
      </c>
      <c r="BL86">
        <v>0.48</v>
      </c>
      <c r="BM86">
        <v>2.9</v>
      </c>
      <c r="BN86">
        <v>0.68</v>
      </c>
      <c r="BO86">
        <v>0.57999999999999996</v>
      </c>
      <c r="BP86">
        <v>0.39</v>
      </c>
      <c r="BQ86">
        <v>193</v>
      </c>
      <c r="BR86">
        <v>0</v>
      </c>
      <c r="BS86">
        <v>4</v>
      </c>
      <c r="BT86">
        <v>0</v>
      </c>
      <c r="BU86">
        <v>4</v>
      </c>
      <c r="BV86">
        <v>0</v>
      </c>
      <c r="BW86">
        <v>0</v>
      </c>
    </row>
    <row r="87" spans="7:75">
      <c r="G87" t="s">
        <v>129</v>
      </c>
      <c r="H87" s="115">
        <v>527.52</v>
      </c>
      <c r="I87" s="88">
        <v>185.20999999999998</v>
      </c>
      <c r="J87" s="88">
        <v>13.76</v>
      </c>
      <c r="K87" s="88">
        <v>0.96</v>
      </c>
      <c r="L87" s="88">
        <v>3.38</v>
      </c>
      <c r="M87" s="116">
        <v>0</v>
      </c>
      <c r="N87" s="115">
        <v>0</v>
      </c>
      <c r="O87" s="88">
        <v>4</v>
      </c>
      <c r="P87" s="88">
        <v>0</v>
      </c>
      <c r="Q87" s="88">
        <v>0</v>
      </c>
      <c r="R87" s="88">
        <v>0</v>
      </c>
      <c r="S87" s="116">
        <v>0</v>
      </c>
      <c r="W87">
        <v>13.2</v>
      </c>
      <c r="X87">
        <v>7.72</v>
      </c>
      <c r="Y87">
        <v>8.09</v>
      </c>
      <c r="Z87">
        <v>26.57</v>
      </c>
      <c r="AA87">
        <v>0.96</v>
      </c>
      <c r="AB87">
        <v>42.86</v>
      </c>
      <c r="AC87">
        <v>0</v>
      </c>
      <c r="AD87">
        <v>9.65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38.119999999999997</v>
      </c>
      <c r="AK87">
        <v>60.8</v>
      </c>
      <c r="AL87">
        <v>14.48</v>
      </c>
      <c r="AM87">
        <v>14.48</v>
      </c>
      <c r="AN87">
        <v>49.44</v>
      </c>
      <c r="AO87">
        <v>22.17</v>
      </c>
      <c r="AP87">
        <v>21.78</v>
      </c>
      <c r="AQ87">
        <v>3.38</v>
      </c>
      <c r="AR87">
        <v>0</v>
      </c>
      <c r="AS87">
        <v>72.38</v>
      </c>
      <c r="AT87">
        <v>0</v>
      </c>
      <c r="AU87">
        <v>115.8</v>
      </c>
      <c r="AV87">
        <v>0.8</v>
      </c>
      <c r="AW87">
        <v>0.37</v>
      </c>
      <c r="AX87">
        <v>0.47</v>
      </c>
      <c r="AY87">
        <v>0.85</v>
      </c>
      <c r="AZ87">
        <v>0.89</v>
      </c>
      <c r="BA87">
        <v>0.94</v>
      </c>
      <c r="BB87">
        <v>0.84</v>
      </c>
      <c r="BC87">
        <v>0.56000000000000005</v>
      </c>
      <c r="BD87">
        <v>0.56000000000000005</v>
      </c>
      <c r="BE87">
        <v>1.35</v>
      </c>
      <c r="BF87">
        <v>0.39</v>
      </c>
      <c r="BG87">
        <v>0.96</v>
      </c>
      <c r="BH87">
        <v>0.39</v>
      </c>
      <c r="BI87">
        <v>0.39</v>
      </c>
      <c r="BJ87">
        <v>0.39</v>
      </c>
      <c r="BK87">
        <v>0.77</v>
      </c>
      <c r="BL87">
        <v>0.48</v>
      </c>
      <c r="BM87">
        <v>2.9</v>
      </c>
      <c r="BN87">
        <v>0.68</v>
      </c>
      <c r="BO87">
        <v>0.57999999999999996</v>
      </c>
      <c r="BP87">
        <v>0.39</v>
      </c>
      <c r="BQ87">
        <v>193</v>
      </c>
      <c r="BR87">
        <v>0</v>
      </c>
      <c r="BS87">
        <v>4</v>
      </c>
      <c r="BT87">
        <v>0</v>
      </c>
      <c r="BU87">
        <v>4</v>
      </c>
      <c r="BV87">
        <v>0</v>
      </c>
      <c r="BW87">
        <v>0</v>
      </c>
    </row>
    <row r="88" spans="7:75">
      <c r="G88" t="s">
        <v>130</v>
      </c>
      <c r="H88" s="115">
        <v>527.52</v>
      </c>
      <c r="I88" s="88">
        <v>185.20999999999998</v>
      </c>
      <c r="J88" s="88">
        <v>13.76</v>
      </c>
      <c r="K88" s="88">
        <v>0.96</v>
      </c>
      <c r="L88" s="88">
        <v>3.38</v>
      </c>
      <c r="M88" s="116">
        <v>0</v>
      </c>
      <c r="N88" s="115">
        <v>0</v>
      </c>
      <c r="O88" s="88">
        <v>4</v>
      </c>
      <c r="P88" s="88">
        <v>0</v>
      </c>
      <c r="Q88" s="88">
        <v>0</v>
      </c>
      <c r="R88" s="88">
        <v>0</v>
      </c>
      <c r="S88" s="116">
        <v>0</v>
      </c>
      <c r="W88">
        <v>13.2</v>
      </c>
      <c r="X88">
        <v>7.72</v>
      </c>
      <c r="Y88">
        <v>8.09</v>
      </c>
      <c r="Z88">
        <v>26.57</v>
      </c>
      <c r="AA88">
        <v>0.96</v>
      </c>
      <c r="AB88">
        <v>42.86</v>
      </c>
      <c r="AC88">
        <v>0</v>
      </c>
      <c r="AD88">
        <v>9.65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38.119999999999997</v>
      </c>
      <c r="AK88">
        <v>60.8</v>
      </c>
      <c r="AL88">
        <v>14.48</v>
      </c>
      <c r="AM88">
        <v>14.48</v>
      </c>
      <c r="AN88">
        <v>49.44</v>
      </c>
      <c r="AO88">
        <v>22.17</v>
      </c>
      <c r="AP88">
        <v>21.78</v>
      </c>
      <c r="AQ88">
        <v>3.38</v>
      </c>
      <c r="AR88">
        <v>0</v>
      </c>
      <c r="AS88">
        <v>72.38</v>
      </c>
      <c r="AT88">
        <v>0</v>
      </c>
      <c r="AU88">
        <v>115.8</v>
      </c>
      <c r="AV88">
        <v>0.8</v>
      </c>
      <c r="AW88">
        <v>0.37</v>
      </c>
      <c r="AX88">
        <v>0.47</v>
      </c>
      <c r="AY88">
        <v>0.85</v>
      </c>
      <c r="AZ88">
        <v>0.89</v>
      </c>
      <c r="BA88">
        <v>0.94</v>
      </c>
      <c r="BB88">
        <v>0.84</v>
      </c>
      <c r="BC88">
        <v>0.56000000000000005</v>
      </c>
      <c r="BD88">
        <v>0.56000000000000005</v>
      </c>
      <c r="BE88">
        <v>1.35</v>
      </c>
      <c r="BF88">
        <v>0.39</v>
      </c>
      <c r="BG88">
        <v>0.96</v>
      </c>
      <c r="BH88">
        <v>0.39</v>
      </c>
      <c r="BI88">
        <v>0.39</v>
      </c>
      <c r="BJ88">
        <v>0.39</v>
      </c>
      <c r="BK88">
        <v>0.77</v>
      </c>
      <c r="BL88">
        <v>0.48</v>
      </c>
      <c r="BM88">
        <v>2.9</v>
      </c>
      <c r="BN88">
        <v>0.68</v>
      </c>
      <c r="BO88">
        <v>0.57999999999999996</v>
      </c>
      <c r="BP88">
        <v>0.39</v>
      </c>
      <c r="BQ88">
        <v>193</v>
      </c>
      <c r="BR88">
        <v>0</v>
      </c>
      <c r="BS88">
        <v>4</v>
      </c>
      <c r="BT88">
        <v>0</v>
      </c>
      <c r="BU88">
        <v>4</v>
      </c>
      <c r="BV88">
        <v>0</v>
      </c>
      <c r="BW88">
        <v>0</v>
      </c>
    </row>
    <row r="89" spans="7:75">
      <c r="G89" t="s">
        <v>131</v>
      </c>
      <c r="H89" s="115">
        <v>527.52</v>
      </c>
      <c r="I89" s="88">
        <v>185.20999999999998</v>
      </c>
      <c r="J89" s="88">
        <v>13.76</v>
      </c>
      <c r="K89" s="88">
        <v>0.96</v>
      </c>
      <c r="L89" s="88">
        <v>3.38</v>
      </c>
      <c r="M89" s="116">
        <v>0</v>
      </c>
      <c r="N89" s="115">
        <v>0</v>
      </c>
      <c r="O89" s="88">
        <v>4</v>
      </c>
      <c r="P89" s="88">
        <v>0</v>
      </c>
      <c r="Q89" s="88">
        <v>0</v>
      </c>
      <c r="R89" s="88">
        <v>0</v>
      </c>
      <c r="S89" s="116">
        <v>0</v>
      </c>
      <c r="W89">
        <v>13.2</v>
      </c>
      <c r="X89">
        <v>7.72</v>
      </c>
      <c r="Y89">
        <v>8.09</v>
      </c>
      <c r="Z89">
        <v>26.57</v>
      </c>
      <c r="AA89">
        <v>0.96</v>
      </c>
      <c r="AB89">
        <v>42.86</v>
      </c>
      <c r="AC89">
        <v>0</v>
      </c>
      <c r="AD89">
        <v>9.65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38.119999999999997</v>
      </c>
      <c r="AK89">
        <v>60.8</v>
      </c>
      <c r="AL89">
        <v>14.48</v>
      </c>
      <c r="AM89">
        <v>14.48</v>
      </c>
      <c r="AN89">
        <v>49.44</v>
      </c>
      <c r="AO89">
        <v>22.17</v>
      </c>
      <c r="AP89">
        <v>21.78</v>
      </c>
      <c r="AQ89">
        <v>3.38</v>
      </c>
      <c r="AR89">
        <v>0</v>
      </c>
      <c r="AS89">
        <v>72.38</v>
      </c>
      <c r="AT89">
        <v>0</v>
      </c>
      <c r="AU89">
        <v>115.8</v>
      </c>
      <c r="AV89">
        <v>0.8</v>
      </c>
      <c r="AW89">
        <v>0.37</v>
      </c>
      <c r="AX89">
        <v>0.47</v>
      </c>
      <c r="AY89">
        <v>0.85</v>
      </c>
      <c r="AZ89">
        <v>0.89</v>
      </c>
      <c r="BA89">
        <v>0.94</v>
      </c>
      <c r="BB89">
        <v>0.84</v>
      </c>
      <c r="BC89">
        <v>0.56000000000000005</v>
      </c>
      <c r="BD89">
        <v>0.56000000000000005</v>
      </c>
      <c r="BE89">
        <v>1.35</v>
      </c>
      <c r="BF89">
        <v>0.39</v>
      </c>
      <c r="BG89">
        <v>0.96</v>
      </c>
      <c r="BH89">
        <v>0.39</v>
      </c>
      <c r="BI89">
        <v>0.39</v>
      </c>
      <c r="BJ89">
        <v>0.39</v>
      </c>
      <c r="BK89">
        <v>0.77</v>
      </c>
      <c r="BL89">
        <v>0.48</v>
      </c>
      <c r="BM89">
        <v>2.9</v>
      </c>
      <c r="BN89">
        <v>0.68</v>
      </c>
      <c r="BO89">
        <v>0.57999999999999996</v>
      </c>
      <c r="BP89">
        <v>0.39</v>
      </c>
      <c r="BQ89">
        <v>193</v>
      </c>
      <c r="BR89">
        <v>0</v>
      </c>
      <c r="BS89">
        <v>4</v>
      </c>
      <c r="BT89">
        <v>0</v>
      </c>
      <c r="BU89">
        <v>4</v>
      </c>
      <c r="BV89">
        <v>0</v>
      </c>
      <c r="BW89">
        <v>0</v>
      </c>
    </row>
    <row r="90" spans="7:75">
      <c r="G90" t="s">
        <v>132</v>
      </c>
      <c r="H90" s="115">
        <v>500.5</v>
      </c>
      <c r="I90" s="88">
        <v>185.20999999999998</v>
      </c>
      <c r="J90" s="88">
        <v>13.76</v>
      </c>
      <c r="K90" s="88">
        <v>0.96</v>
      </c>
      <c r="L90" s="88">
        <v>3.38</v>
      </c>
      <c r="M90" s="116">
        <v>0</v>
      </c>
      <c r="N90" s="115">
        <v>0</v>
      </c>
      <c r="O90" s="88">
        <v>4</v>
      </c>
      <c r="P90" s="88">
        <v>0</v>
      </c>
      <c r="Q90" s="88">
        <v>0</v>
      </c>
      <c r="R90" s="88">
        <v>0</v>
      </c>
      <c r="S90" s="116">
        <v>0</v>
      </c>
      <c r="W90">
        <v>13.2</v>
      </c>
      <c r="X90">
        <v>7.72</v>
      </c>
      <c r="Y90">
        <v>8.09</v>
      </c>
      <c r="Z90">
        <v>26.57</v>
      </c>
      <c r="AA90">
        <v>0.96</v>
      </c>
      <c r="AB90">
        <v>42.86</v>
      </c>
      <c r="AC90">
        <v>0</v>
      </c>
      <c r="AD90">
        <v>9.65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38.119999999999997</v>
      </c>
      <c r="AK90">
        <v>60.8</v>
      </c>
      <c r="AL90">
        <v>14.48</v>
      </c>
      <c r="AM90">
        <v>14.48</v>
      </c>
      <c r="AN90">
        <v>49.44</v>
      </c>
      <c r="AO90">
        <v>22.17</v>
      </c>
      <c r="AP90">
        <v>21.78</v>
      </c>
      <c r="AQ90">
        <v>3.38</v>
      </c>
      <c r="AR90">
        <v>0</v>
      </c>
      <c r="AS90">
        <v>45.36</v>
      </c>
      <c r="AT90">
        <v>0</v>
      </c>
      <c r="AU90">
        <v>115.8</v>
      </c>
      <c r="AV90">
        <v>0.8</v>
      </c>
      <c r="AW90">
        <v>0.37</v>
      </c>
      <c r="AX90">
        <v>0.47</v>
      </c>
      <c r="AY90">
        <v>0.85</v>
      </c>
      <c r="AZ90">
        <v>0.89</v>
      </c>
      <c r="BA90">
        <v>0.94</v>
      </c>
      <c r="BB90">
        <v>0.84</v>
      </c>
      <c r="BC90">
        <v>0.56000000000000005</v>
      </c>
      <c r="BD90">
        <v>0.56000000000000005</v>
      </c>
      <c r="BE90">
        <v>1.35</v>
      </c>
      <c r="BF90">
        <v>0.39</v>
      </c>
      <c r="BG90">
        <v>0.96</v>
      </c>
      <c r="BH90">
        <v>0.39</v>
      </c>
      <c r="BI90">
        <v>0.39</v>
      </c>
      <c r="BJ90">
        <v>0.39</v>
      </c>
      <c r="BK90">
        <v>0.77</v>
      </c>
      <c r="BL90">
        <v>0.48</v>
      </c>
      <c r="BM90">
        <v>2.9</v>
      </c>
      <c r="BN90">
        <v>0.68</v>
      </c>
      <c r="BO90">
        <v>0.57999999999999996</v>
      </c>
      <c r="BP90">
        <v>0.39</v>
      </c>
      <c r="BQ90">
        <v>193</v>
      </c>
      <c r="BR90">
        <v>0</v>
      </c>
      <c r="BS90">
        <v>4</v>
      </c>
      <c r="BT90">
        <v>0</v>
      </c>
      <c r="BU90">
        <v>4</v>
      </c>
      <c r="BV90">
        <v>0</v>
      </c>
      <c r="BW90">
        <v>0</v>
      </c>
    </row>
    <row r="91" spans="7:75">
      <c r="G91" t="s">
        <v>133</v>
      </c>
      <c r="H91" s="115">
        <v>503.47</v>
      </c>
      <c r="I91" s="88">
        <v>257.09999999999997</v>
      </c>
      <c r="J91" s="88">
        <v>13.67</v>
      </c>
      <c r="K91" s="88">
        <v>0.96</v>
      </c>
      <c r="L91" s="88">
        <v>3.38</v>
      </c>
      <c r="M91" s="116">
        <v>0</v>
      </c>
      <c r="N91" s="115">
        <v>0</v>
      </c>
      <c r="O91" s="88">
        <v>4</v>
      </c>
      <c r="P91" s="88">
        <v>0</v>
      </c>
      <c r="Q91" s="88">
        <v>0</v>
      </c>
      <c r="R91" s="88">
        <v>0</v>
      </c>
      <c r="S91" s="116">
        <v>0</v>
      </c>
      <c r="W91">
        <v>13.11</v>
      </c>
      <c r="X91">
        <v>7.72</v>
      </c>
      <c r="Y91">
        <v>7.06</v>
      </c>
      <c r="Z91">
        <v>26.57</v>
      </c>
      <c r="AA91">
        <v>0.96</v>
      </c>
      <c r="AB91">
        <v>42.86</v>
      </c>
      <c r="AC91">
        <v>0</v>
      </c>
      <c r="AD91">
        <v>9.65</v>
      </c>
      <c r="AE91">
        <v>83.38</v>
      </c>
      <c r="AF91">
        <v>110.73</v>
      </c>
      <c r="AG91">
        <v>30.88</v>
      </c>
      <c r="AH91">
        <v>41.01</v>
      </c>
      <c r="AI91">
        <v>0</v>
      </c>
      <c r="AJ91">
        <v>38.119999999999997</v>
      </c>
      <c r="AK91">
        <v>60.8</v>
      </c>
      <c r="AL91">
        <v>14.48</v>
      </c>
      <c r="AM91">
        <v>14.48</v>
      </c>
      <c r="AN91">
        <v>49.44</v>
      </c>
      <c r="AO91">
        <v>22.17</v>
      </c>
      <c r="AP91">
        <v>21.78</v>
      </c>
      <c r="AQ91">
        <v>3.38</v>
      </c>
      <c r="AR91">
        <v>0</v>
      </c>
      <c r="AS91">
        <v>0</v>
      </c>
      <c r="AT91">
        <v>0</v>
      </c>
      <c r="AU91">
        <v>115.8</v>
      </c>
      <c r="AV91">
        <v>0.8</v>
      </c>
      <c r="AW91">
        <v>0.37</v>
      </c>
      <c r="AX91">
        <v>0.47</v>
      </c>
      <c r="AY91">
        <v>0.85</v>
      </c>
      <c r="AZ91">
        <v>0.89</v>
      </c>
      <c r="BA91">
        <v>0.94</v>
      </c>
      <c r="BB91">
        <v>0.84</v>
      </c>
      <c r="BC91">
        <v>0.56000000000000005</v>
      </c>
      <c r="BD91">
        <v>0.56000000000000005</v>
      </c>
      <c r="BE91">
        <v>1.35</v>
      </c>
      <c r="BF91">
        <v>0.39</v>
      </c>
      <c r="BG91">
        <v>0.96</v>
      </c>
      <c r="BH91">
        <v>0.39</v>
      </c>
      <c r="BI91">
        <v>0.39</v>
      </c>
      <c r="BJ91">
        <v>0.39</v>
      </c>
      <c r="BK91">
        <v>0.77</v>
      </c>
      <c r="BL91">
        <v>0.48</v>
      </c>
      <c r="BM91">
        <v>2.9</v>
      </c>
      <c r="BN91">
        <v>0.68</v>
      </c>
      <c r="BO91">
        <v>0.57999999999999996</v>
      </c>
      <c r="BP91">
        <v>0.39</v>
      </c>
      <c r="BQ91">
        <v>48.25</v>
      </c>
      <c r="BR91">
        <v>0</v>
      </c>
      <c r="BS91">
        <v>4</v>
      </c>
      <c r="BT91">
        <v>0</v>
      </c>
      <c r="BU91">
        <v>4</v>
      </c>
      <c r="BV91">
        <v>0</v>
      </c>
      <c r="BW91">
        <v>0</v>
      </c>
    </row>
    <row r="92" spans="7:75">
      <c r="G92" t="s">
        <v>134</v>
      </c>
      <c r="H92" s="115">
        <v>503.47</v>
      </c>
      <c r="I92" s="88">
        <v>257.09999999999997</v>
      </c>
      <c r="J92" s="88">
        <v>13.67</v>
      </c>
      <c r="K92" s="88">
        <v>0.96</v>
      </c>
      <c r="L92" s="88">
        <v>3.38</v>
      </c>
      <c r="M92" s="116">
        <v>0</v>
      </c>
      <c r="N92" s="115">
        <v>0</v>
      </c>
      <c r="O92" s="88">
        <v>4</v>
      </c>
      <c r="P92" s="88">
        <v>0</v>
      </c>
      <c r="Q92" s="88">
        <v>0</v>
      </c>
      <c r="R92" s="88">
        <v>0</v>
      </c>
      <c r="S92" s="116">
        <v>0</v>
      </c>
      <c r="W92">
        <v>13.11</v>
      </c>
      <c r="X92">
        <v>7.72</v>
      </c>
      <c r="Y92">
        <v>7.06</v>
      </c>
      <c r="Z92">
        <v>26.57</v>
      </c>
      <c r="AA92">
        <v>0.96</v>
      </c>
      <c r="AB92">
        <v>42.86</v>
      </c>
      <c r="AC92">
        <v>0</v>
      </c>
      <c r="AD92">
        <v>9.65</v>
      </c>
      <c r="AE92">
        <v>83.38</v>
      </c>
      <c r="AF92">
        <v>110.73</v>
      </c>
      <c r="AG92">
        <v>30.88</v>
      </c>
      <c r="AH92">
        <v>41.01</v>
      </c>
      <c r="AI92">
        <v>0</v>
      </c>
      <c r="AJ92">
        <v>38.119999999999997</v>
      </c>
      <c r="AK92">
        <v>60.8</v>
      </c>
      <c r="AL92">
        <v>14.48</v>
      </c>
      <c r="AM92">
        <v>14.48</v>
      </c>
      <c r="AN92">
        <v>49.44</v>
      </c>
      <c r="AO92">
        <v>22.17</v>
      </c>
      <c r="AP92">
        <v>21.78</v>
      </c>
      <c r="AQ92">
        <v>3.38</v>
      </c>
      <c r="AR92">
        <v>0</v>
      </c>
      <c r="AS92">
        <v>0</v>
      </c>
      <c r="AT92">
        <v>0</v>
      </c>
      <c r="AU92">
        <v>115.8</v>
      </c>
      <c r="AV92">
        <v>0.8</v>
      </c>
      <c r="AW92">
        <v>0.37</v>
      </c>
      <c r="AX92">
        <v>0.47</v>
      </c>
      <c r="AY92">
        <v>0.85</v>
      </c>
      <c r="AZ92">
        <v>0.89</v>
      </c>
      <c r="BA92">
        <v>0.94</v>
      </c>
      <c r="BB92">
        <v>0.84</v>
      </c>
      <c r="BC92">
        <v>0.56000000000000005</v>
      </c>
      <c r="BD92">
        <v>0.56000000000000005</v>
      </c>
      <c r="BE92">
        <v>1.35</v>
      </c>
      <c r="BF92">
        <v>0.39</v>
      </c>
      <c r="BG92">
        <v>0.96</v>
      </c>
      <c r="BH92">
        <v>0.39</v>
      </c>
      <c r="BI92">
        <v>0.39</v>
      </c>
      <c r="BJ92">
        <v>0.39</v>
      </c>
      <c r="BK92">
        <v>0.77</v>
      </c>
      <c r="BL92">
        <v>0.48</v>
      </c>
      <c r="BM92">
        <v>2.9</v>
      </c>
      <c r="BN92">
        <v>0.68</v>
      </c>
      <c r="BO92">
        <v>0.57999999999999996</v>
      </c>
      <c r="BP92">
        <v>0.39</v>
      </c>
      <c r="BQ92">
        <v>48.25</v>
      </c>
      <c r="BR92">
        <v>0</v>
      </c>
      <c r="BS92">
        <v>4</v>
      </c>
      <c r="BT92">
        <v>0</v>
      </c>
      <c r="BU92">
        <v>4</v>
      </c>
      <c r="BV92">
        <v>0</v>
      </c>
      <c r="BW92">
        <v>0</v>
      </c>
    </row>
    <row r="93" spans="7:75">
      <c r="G93" t="s">
        <v>135</v>
      </c>
      <c r="H93" s="115">
        <v>527.59</v>
      </c>
      <c r="I93" s="88">
        <v>257.09999999999997</v>
      </c>
      <c r="J93" s="88">
        <v>13.67</v>
      </c>
      <c r="K93" s="88">
        <v>0.96</v>
      </c>
      <c r="L93" s="88">
        <v>3.38</v>
      </c>
      <c r="M93" s="116">
        <v>0</v>
      </c>
      <c r="N93" s="115">
        <v>0</v>
      </c>
      <c r="O93" s="88">
        <v>4</v>
      </c>
      <c r="P93" s="88">
        <v>0</v>
      </c>
      <c r="Q93" s="88">
        <v>0</v>
      </c>
      <c r="R93" s="88">
        <v>0</v>
      </c>
      <c r="S93" s="116">
        <v>0</v>
      </c>
      <c r="W93">
        <v>13.11</v>
      </c>
      <c r="X93">
        <v>7.72</v>
      </c>
      <c r="Y93">
        <v>7.06</v>
      </c>
      <c r="Z93">
        <v>26.57</v>
      </c>
      <c r="AA93">
        <v>0.96</v>
      </c>
      <c r="AB93">
        <v>42.86</v>
      </c>
      <c r="AC93">
        <v>0</v>
      </c>
      <c r="AD93">
        <v>9.65</v>
      </c>
      <c r="AE93">
        <v>83.38</v>
      </c>
      <c r="AF93">
        <v>110.73</v>
      </c>
      <c r="AG93">
        <v>30.88</v>
      </c>
      <c r="AH93">
        <v>41.01</v>
      </c>
      <c r="AI93">
        <v>0</v>
      </c>
      <c r="AJ93">
        <v>38.119999999999997</v>
      </c>
      <c r="AK93">
        <v>60.8</v>
      </c>
      <c r="AL93">
        <v>14.48</v>
      </c>
      <c r="AM93">
        <v>14.48</v>
      </c>
      <c r="AN93">
        <v>49.44</v>
      </c>
      <c r="AO93">
        <v>22.17</v>
      </c>
      <c r="AP93">
        <v>21.78</v>
      </c>
      <c r="AQ93">
        <v>3.38</v>
      </c>
      <c r="AR93">
        <v>0</v>
      </c>
      <c r="AS93">
        <v>24.12</v>
      </c>
      <c r="AT93">
        <v>0</v>
      </c>
      <c r="AU93">
        <v>115.8</v>
      </c>
      <c r="AV93">
        <v>0.8</v>
      </c>
      <c r="AW93">
        <v>0.37</v>
      </c>
      <c r="AX93">
        <v>0.47</v>
      </c>
      <c r="AY93">
        <v>0.85</v>
      </c>
      <c r="AZ93">
        <v>0.89</v>
      </c>
      <c r="BA93">
        <v>0.94</v>
      </c>
      <c r="BB93">
        <v>0.84</v>
      </c>
      <c r="BC93">
        <v>0.56000000000000005</v>
      </c>
      <c r="BD93">
        <v>0.56000000000000005</v>
      </c>
      <c r="BE93">
        <v>1.35</v>
      </c>
      <c r="BF93">
        <v>0.39</v>
      </c>
      <c r="BG93">
        <v>0.96</v>
      </c>
      <c r="BH93">
        <v>0.39</v>
      </c>
      <c r="BI93">
        <v>0.39</v>
      </c>
      <c r="BJ93">
        <v>0.39</v>
      </c>
      <c r="BK93">
        <v>0.77</v>
      </c>
      <c r="BL93">
        <v>0.48</v>
      </c>
      <c r="BM93">
        <v>2.9</v>
      </c>
      <c r="BN93">
        <v>0.68</v>
      </c>
      <c r="BO93">
        <v>0.57999999999999996</v>
      </c>
      <c r="BP93">
        <v>0.39</v>
      </c>
      <c r="BQ93">
        <v>48.25</v>
      </c>
      <c r="BR93">
        <v>0</v>
      </c>
      <c r="BS93">
        <v>4</v>
      </c>
      <c r="BT93">
        <v>0</v>
      </c>
      <c r="BU93">
        <v>4</v>
      </c>
      <c r="BV93">
        <v>0</v>
      </c>
      <c r="BW93">
        <v>0</v>
      </c>
    </row>
    <row r="94" spans="7:75">
      <c r="G94" t="s">
        <v>136</v>
      </c>
      <c r="H94" s="115">
        <v>532.42000000000007</v>
      </c>
      <c r="I94" s="88">
        <v>257.09999999999997</v>
      </c>
      <c r="J94" s="88">
        <v>13.67</v>
      </c>
      <c r="K94" s="88">
        <v>0.96</v>
      </c>
      <c r="L94" s="88">
        <v>3.38</v>
      </c>
      <c r="M94" s="116">
        <v>0</v>
      </c>
      <c r="N94" s="115">
        <v>0</v>
      </c>
      <c r="O94" s="88">
        <v>4</v>
      </c>
      <c r="P94" s="88">
        <v>0</v>
      </c>
      <c r="Q94" s="88">
        <v>0</v>
      </c>
      <c r="R94" s="88">
        <v>0</v>
      </c>
      <c r="S94" s="116">
        <v>0</v>
      </c>
      <c r="W94">
        <v>13.11</v>
      </c>
      <c r="X94">
        <v>7.72</v>
      </c>
      <c r="Y94">
        <v>7.06</v>
      </c>
      <c r="Z94">
        <v>26.57</v>
      </c>
      <c r="AA94">
        <v>0.96</v>
      </c>
      <c r="AB94">
        <v>42.86</v>
      </c>
      <c r="AC94">
        <v>0</v>
      </c>
      <c r="AD94">
        <v>9.65</v>
      </c>
      <c r="AE94">
        <v>83.38</v>
      </c>
      <c r="AF94">
        <v>110.73</v>
      </c>
      <c r="AG94">
        <v>30.88</v>
      </c>
      <c r="AH94">
        <v>41.01</v>
      </c>
      <c r="AI94">
        <v>0</v>
      </c>
      <c r="AJ94">
        <v>38.119999999999997</v>
      </c>
      <c r="AK94">
        <v>60.8</v>
      </c>
      <c r="AL94">
        <v>14.48</v>
      </c>
      <c r="AM94">
        <v>14.48</v>
      </c>
      <c r="AN94">
        <v>49.44</v>
      </c>
      <c r="AO94">
        <v>22.17</v>
      </c>
      <c r="AP94">
        <v>21.78</v>
      </c>
      <c r="AQ94">
        <v>3.38</v>
      </c>
      <c r="AR94">
        <v>0</v>
      </c>
      <c r="AS94">
        <v>28.95</v>
      </c>
      <c r="AT94">
        <v>0</v>
      </c>
      <c r="AU94">
        <v>115.8</v>
      </c>
      <c r="AV94">
        <v>0.8</v>
      </c>
      <c r="AW94">
        <v>0.37</v>
      </c>
      <c r="AX94">
        <v>0.47</v>
      </c>
      <c r="AY94">
        <v>0.85</v>
      </c>
      <c r="AZ94">
        <v>0.89</v>
      </c>
      <c r="BA94">
        <v>0.94</v>
      </c>
      <c r="BB94">
        <v>0.84</v>
      </c>
      <c r="BC94">
        <v>0.56000000000000005</v>
      </c>
      <c r="BD94">
        <v>0.56000000000000005</v>
      </c>
      <c r="BE94">
        <v>1.35</v>
      </c>
      <c r="BF94">
        <v>0.39</v>
      </c>
      <c r="BG94">
        <v>0.96</v>
      </c>
      <c r="BH94">
        <v>0.39</v>
      </c>
      <c r="BI94">
        <v>0.39</v>
      </c>
      <c r="BJ94">
        <v>0.39</v>
      </c>
      <c r="BK94">
        <v>0.77</v>
      </c>
      <c r="BL94">
        <v>0.48</v>
      </c>
      <c r="BM94">
        <v>2.9</v>
      </c>
      <c r="BN94">
        <v>0.68</v>
      </c>
      <c r="BO94">
        <v>0.57999999999999996</v>
      </c>
      <c r="BP94">
        <v>0.39</v>
      </c>
      <c r="BQ94">
        <v>48.25</v>
      </c>
      <c r="BR94">
        <v>0</v>
      </c>
      <c r="BS94">
        <v>4</v>
      </c>
      <c r="BT94">
        <v>0</v>
      </c>
      <c r="BU94">
        <v>4</v>
      </c>
      <c r="BV94">
        <v>0</v>
      </c>
      <c r="BW94">
        <v>0</v>
      </c>
    </row>
    <row r="95" spans="7:75">
      <c r="G95" t="s">
        <v>137</v>
      </c>
      <c r="H95" s="115">
        <v>513.12</v>
      </c>
      <c r="I95" s="88">
        <v>257.09999999999997</v>
      </c>
      <c r="J95" s="88">
        <v>13.67</v>
      </c>
      <c r="K95" s="88">
        <v>0.96</v>
      </c>
      <c r="L95" s="88">
        <v>3.38</v>
      </c>
      <c r="M95" s="116">
        <v>0</v>
      </c>
      <c r="N95" s="115">
        <v>0</v>
      </c>
      <c r="O95" s="88">
        <v>4</v>
      </c>
      <c r="P95" s="88">
        <v>0</v>
      </c>
      <c r="Q95" s="88">
        <v>0</v>
      </c>
      <c r="R95" s="88">
        <v>0</v>
      </c>
      <c r="S95" s="116">
        <v>0</v>
      </c>
      <c r="W95">
        <v>13.11</v>
      </c>
      <c r="X95">
        <v>7.72</v>
      </c>
      <c r="Y95">
        <v>7.06</v>
      </c>
      <c r="Z95">
        <v>26.57</v>
      </c>
      <c r="AA95">
        <v>0.96</v>
      </c>
      <c r="AB95">
        <v>42.86</v>
      </c>
      <c r="AC95">
        <v>0</v>
      </c>
      <c r="AD95">
        <v>9.65</v>
      </c>
      <c r="AE95">
        <v>83.38</v>
      </c>
      <c r="AF95">
        <v>110.73</v>
      </c>
      <c r="AG95">
        <v>30.88</v>
      </c>
      <c r="AH95">
        <v>41.01</v>
      </c>
      <c r="AI95">
        <v>0</v>
      </c>
      <c r="AJ95">
        <v>38.119999999999997</v>
      </c>
      <c r="AK95">
        <v>60.8</v>
      </c>
      <c r="AL95">
        <v>14.48</v>
      </c>
      <c r="AM95">
        <v>14.48</v>
      </c>
      <c r="AN95">
        <v>49.44</v>
      </c>
      <c r="AO95">
        <v>22.17</v>
      </c>
      <c r="AP95">
        <v>21.78</v>
      </c>
      <c r="AQ95">
        <v>3.38</v>
      </c>
      <c r="AR95">
        <v>0</v>
      </c>
      <c r="AS95">
        <v>9.65</v>
      </c>
      <c r="AT95">
        <v>0</v>
      </c>
      <c r="AU95">
        <v>115.8</v>
      </c>
      <c r="AV95">
        <v>0.8</v>
      </c>
      <c r="AW95">
        <v>0.37</v>
      </c>
      <c r="AX95">
        <v>0.47</v>
      </c>
      <c r="AY95">
        <v>0.85</v>
      </c>
      <c r="AZ95">
        <v>0.89</v>
      </c>
      <c r="BA95">
        <v>0.94</v>
      </c>
      <c r="BB95">
        <v>0.84</v>
      </c>
      <c r="BC95">
        <v>0.56000000000000005</v>
      </c>
      <c r="BD95">
        <v>0.56000000000000005</v>
      </c>
      <c r="BE95">
        <v>1.35</v>
      </c>
      <c r="BF95">
        <v>0.39</v>
      </c>
      <c r="BG95">
        <v>0.96</v>
      </c>
      <c r="BH95">
        <v>0.39</v>
      </c>
      <c r="BI95">
        <v>0.39</v>
      </c>
      <c r="BJ95">
        <v>0.39</v>
      </c>
      <c r="BK95">
        <v>0.77</v>
      </c>
      <c r="BL95">
        <v>0.48</v>
      </c>
      <c r="BM95">
        <v>2.9</v>
      </c>
      <c r="BN95">
        <v>0.68</v>
      </c>
      <c r="BO95">
        <v>0.57999999999999996</v>
      </c>
      <c r="BP95">
        <v>0.39</v>
      </c>
      <c r="BQ95">
        <v>48.25</v>
      </c>
      <c r="BR95">
        <v>0</v>
      </c>
      <c r="BS95">
        <v>4</v>
      </c>
      <c r="BT95">
        <v>0</v>
      </c>
      <c r="BU95">
        <v>4</v>
      </c>
      <c r="BV95">
        <v>0</v>
      </c>
      <c r="BW95">
        <v>0</v>
      </c>
    </row>
    <row r="96" spans="7:75">
      <c r="G96" t="s">
        <v>138</v>
      </c>
      <c r="H96" s="115">
        <v>503.47</v>
      </c>
      <c r="I96" s="88">
        <v>257.09999999999997</v>
      </c>
      <c r="J96" s="88">
        <v>13.67</v>
      </c>
      <c r="K96" s="88">
        <v>0.96</v>
      </c>
      <c r="L96" s="88">
        <v>3.38</v>
      </c>
      <c r="M96" s="116">
        <v>0</v>
      </c>
      <c r="N96" s="115">
        <v>0</v>
      </c>
      <c r="O96" s="88">
        <v>4</v>
      </c>
      <c r="P96" s="88">
        <v>0</v>
      </c>
      <c r="Q96" s="88">
        <v>0</v>
      </c>
      <c r="R96" s="88">
        <v>0</v>
      </c>
      <c r="S96" s="116">
        <v>0</v>
      </c>
      <c r="W96">
        <v>13.11</v>
      </c>
      <c r="X96">
        <v>7.72</v>
      </c>
      <c r="Y96">
        <v>7.06</v>
      </c>
      <c r="Z96">
        <v>26.57</v>
      </c>
      <c r="AA96">
        <v>0.96</v>
      </c>
      <c r="AB96">
        <v>42.86</v>
      </c>
      <c r="AC96">
        <v>0</v>
      </c>
      <c r="AD96">
        <v>9.65</v>
      </c>
      <c r="AE96">
        <v>83.38</v>
      </c>
      <c r="AF96">
        <v>110.73</v>
      </c>
      <c r="AG96">
        <v>30.88</v>
      </c>
      <c r="AH96">
        <v>41.01</v>
      </c>
      <c r="AI96">
        <v>0</v>
      </c>
      <c r="AJ96">
        <v>38.119999999999997</v>
      </c>
      <c r="AK96">
        <v>60.8</v>
      </c>
      <c r="AL96">
        <v>14.48</v>
      </c>
      <c r="AM96">
        <v>14.48</v>
      </c>
      <c r="AN96">
        <v>49.44</v>
      </c>
      <c r="AO96">
        <v>22.17</v>
      </c>
      <c r="AP96">
        <v>21.78</v>
      </c>
      <c r="AQ96">
        <v>3.38</v>
      </c>
      <c r="AR96">
        <v>0</v>
      </c>
      <c r="AS96">
        <v>0</v>
      </c>
      <c r="AT96">
        <v>0</v>
      </c>
      <c r="AU96">
        <v>115.8</v>
      </c>
      <c r="AV96">
        <v>0.8</v>
      </c>
      <c r="AW96">
        <v>0.37</v>
      </c>
      <c r="AX96">
        <v>0.47</v>
      </c>
      <c r="AY96">
        <v>0.85</v>
      </c>
      <c r="AZ96">
        <v>0.89</v>
      </c>
      <c r="BA96">
        <v>0.94</v>
      </c>
      <c r="BB96">
        <v>0.84</v>
      </c>
      <c r="BC96">
        <v>0.56000000000000005</v>
      </c>
      <c r="BD96">
        <v>0.56000000000000005</v>
      </c>
      <c r="BE96">
        <v>1.35</v>
      </c>
      <c r="BF96">
        <v>0.39</v>
      </c>
      <c r="BG96">
        <v>0.96</v>
      </c>
      <c r="BH96">
        <v>0.39</v>
      </c>
      <c r="BI96">
        <v>0.39</v>
      </c>
      <c r="BJ96">
        <v>0.39</v>
      </c>
      <c r="BK96">
        <v>0.77</v>
      </c>
      <c r="BL96">
        <v>0.48</v>
      </c>
      <c r="BM96">
        <v>2.9</v>
      </c>
      <c r="BN96">
        <v>0.68</v>
      </c>
      <c r="BO96">
        <v>0.57999999999999996</v>
      </c>
      <c r="BP96">
        <v>0.39</v>
      </c>
      <c r="BQ96">
        <v>48.25</v>
      </c>
      <c r="BR96">
        <v>0</v>
      </c>
      <c r="BS96">
        <v>4</v>
      </c>
      <c r="BT96">
        <v>0</v>
      </c>
      <c r="BU96">
        <v>4</v>
      </c>
      <c r="BV96">
        <v>0</v>
      </c>
      <c r="BW96">
        <v>0</v>
      </c>
    </row>
    <row r="97" spans="1:133">
      <c r="G97" t="s">
        <v>139</v>
      </c>
      <c r="H97" s="115">
        <v>503.47</v>
      </c>
      <c r="I97" s="88">
        <v>257.09999999999997</v>
      </c>
      <c r="J97" s="88">
        <v>13.67</v>
      </c>
      <c r="K97" s="88">
        <v>0.96</v>
      </c>
      <c r="L97" s="88">
        <v>3.38</v>
      </c>
      <c r="M97" s="116">
        <v>0</v>
      </c>
      <c r="N97" s="115">
        <v>0</v>
      </c>
      <c r="O97" s="88">
        <v>4</v>
      </c>
      <c r="P97" s="88">
        <v>0</v>
      </c>
      <c r="Q97" s="88">
        <v>0</v>
      </c>
      <c r="R97" s="88">
        <v>0</v>
      </c>
      <c r="S97" s="116">
        <v>0</v>
      </c>
      <c r="W97">
        <v>13.11</v>
      </c>
      <c r="X97">
        <v>7.72</v>
      </c>
      <c r="Y97">
        <v>7.06</v>
      </c>
      <c r="Z97">
        <v>26.57</v>
      </c>
      <c r="AA97">
        <v>0.96</v>
      </c>
      <c r="AB97">
        <v>42.86</v>
      </c>
      <c r="AC97">
        <v>0</v>
      </c>
      <c r="AD97">
        <v>9.65</v>
      </c>
      <c r="AE97">
        <v>83.38</v>
      </c>
      <c r="AF97">
        <v>110.73</v>
      </c>
      <c r="AG97">
        <v>30.88</v>
      </c>
      <c r="AH97">
        <v>41.01</v>
      </c>
      <c r="AI97">
        <v>0</v>
      </c>
      <c r="AJ97">
        <v>38.119999999999997</v>
      </c>
      <c r="AK97">
        <v>60.8</v>
      </c>
      <c r="AL97">
        <v>14.48</v>
      </c>
      <c r="AM97">
        <v>14.48</v>
      </c>
      <c r="AN97">
        <v>49.44</v>
      </c>
      <c r="AO97">
        <v>22.17</v>
      </c>
      <c r="AP97">
        <v>21.78</v>
      </c>
      <c r="AQ97">
        <v>3.38</v>
      </c>
      <c r="AR97">
        <v>0</v>
      </c>
      <c r="AS97">
        <v>0</v>
      </c>
      <c r="AT97">
        <v>0</v>
      </c>
      <c r="AU97">
        <v>115.8</v>
      </c>
      <c r="AV97">
        <v>0.8</v>
      </c>
      <c r="AW97">
        <v>0.37</v>
      </c>
      <c r="AX97">
        <v>0.47</v>
      </c>
      <c r="AY97">
        <v>0.85</v>
      </c>
      <c r="AZ97">
        <v>0.89</v>
      </c>
      <c r="BA97">
        <v>0.94</v>
      </c>
      <c r="BB97">
        <v>0.84</v>
      </c>
      <c r="BC97">
        <v>0.56000000000000005</v>
      </c>
      <c r="BD97">
        <v>0.56000000000000005</v>
      </c>
      <c r="BE97">
        <v>1.35</v>
      </c>
      <c r="BF97">
        <v>0.39</v>
      </c>
      <c r="BG97">
        <v>0.96</v>
      </c>
      <c r="BH97">
        <v>0.39</v>
      </c>
      <c r="BI97">
        <v>0.39</v>
      </c>
      <c r="BJ97">
        <v>0.39</v>
      </c>
      <c r="BK97">
        <v>0.77</v>
      </c>
      <c r="BL97">
        <v>0.48</v>
      </c>
      <c r="BM97">
        <v>2.9</v>
      </c>
      <c r="BN97">
        <v>0.68</v>
      </c>
      <c r="BO97">
        <v>0.57999999999999996</v>
      </c>
      <c r="BP97">
        <v>0.39</v>
      </c>
      <c r="BQ97">
        <v>48.25</v>
      </c>
      <c r="BR97">
        <v>0</v>
      </c>
      <c r="BS97">
        <v>4</v>
      </c>
      <c r="BT97">
        <v>0</v>
      </c>
      <c r="BU97">
        <v>4</v>
      </c>
      <c r="BV97">
        <v>0</v>
      </c>
      <c r="BW97">
        <v>0</v>
      </c>
    </row>
    <row r="98" spans="1:133">
      <c r="G98" t="s">
        <v>140</v>
      </c>
      <c r="H98" s="115">
        <v>503.47</v>
      </c>
      <c r="I98" s="88">
        <v>257.09999999999997</v>
      </c>
      <c r="J98" s="88">
        <v>13.67</v>
      </c>
      <c r="K98" s="88">
        <v>0.96</v>
      </c>
      <c r="L98" s="88">
        <v>3.38</v>
      </c>
      <c r="M98" s="116">
        <v>0</v>
      </c>
      <c r="N98" s="115">
        <v>0</v>
      </c>
      <c r="O98" s="88">
        <v>4</v>
      </c>
      <c r="P98" s="88">
        <v>0</v>
      </c>
      <c r="Q98" s="88">
        <v>0</v>
      </c>
      <c r="R98" s="88">
        <v>0</v>
      </c>
      <c r="S98" s="116">
        <v>0</v>
      </c>
      <c r="W98">
        <v>13.11</v>
      </c>
      <c r="X98">
        <v>7.72</v>
      </c>
      <c r="Y98">
        <v>7.06</v>
      </c>
      <c r="Z98">
        <v>26.57</v>
      </c>
      <c r="AA98">
        <v>0.96</v>
      </c>
      <c r="AB98">
        <v>42.86</v>
      </c>
      <c r="AC98">
        <v>0</v>
      </c>
      <c r="AD98">
        <v>9.65</v>
      </c>
      <c r="AE98">
        <v>83.38</v>
      </c>
      <c r="AF98">
        <v>110.73</v>
      </c>
      <c r="AG98">
        <v>30.88</v>
      </c>
      <c r="AH98">
        <v>41.01</v>
      </c>
      <c r="AI98">
        <v>0</v>
      </c>
      <c r="AJ98">
        <v>38.119999999999997</v>
      </c>
      <c r="AK98">
        <v>60.8</v>
      </c>
      <c r="AL98">
        <v>14.48</v>
      </c>
      <c r="AM98">
        <v>14.48</v>
      </c>
      <c r="AN98">
        <v>49.44</v>
      </c>
      <c r="AO98">
        <v>22.17</v>
      </c>
      <c r="AP98">
        <v>21.78</v>
      </c>
      <c r="AQ98">
        <v>3.38</v>
      </c>
      <c r="AR98">
        <v>0</v>
      </c>
      <c r="AS98">
        <v>0</v>
      </c>
      <c r="AT98">
        <v>0</v>
      </c>
      <c r="AU98">
        <v>115.8</v>
      </c>
      <c r="AV98">
        <v>0.8</v>
      </c>
      <c r="AW98">
        <v>0.37</v>
      </c>
      <c r="AX98">
        <v>0.47</v>
      </c>
      <c r="AY98">
        <v>0.85</v>
      </c>
      <c r="AZ98">
        <v>0.89</v>
      </c>
      <c r="BA98">
        <v>0.94</v>
      </c>
      <c r="BB98">
        <v>0.84</v>
      </c>
      <c r="BC98">
        <v>0.56000000000000005</v>
      </c>
      <c r="BD98">
        <v>0.56000000000000005</v>
      </c>
      <c r="BE98">
        <v>1.35</v>
      </c>
      <c r="BF98">
        <v>0.39</v>
      </c>
      <c r="BG98">
        <v>0.96</v>
      </c>
      <c r="BH98">
        <v>0.39</v>
      </c>
      <c r="BI98">
        <v>0.39</v>
      </c>
      <c r="BJ98">
        <v>0.39</v>
      </c>
      <c r="BK98">
        <v>0.77</v>
      </c>
      <c r="BL98">
        <v>0.48</v>
      </c>
      <c r="BM98">
        <v>2.9</v>
      </c>
      <c r="BN98">
        <v>0.68</v>
      </c>
      <c r="BO98">
        <v>0.57999999999999996</v>
      </c>
      <c r="BP98">
        <v>0.39</v>
      </c>
      <c r="BQ98">
        <v>48.25</v>
      </c>
      <c r="BR98">
        <v>0</v>
      </c>
      <c r="BS98">
        <v>4</v>
      </c>
      <c r="BT98">
        <v>0</v>
      </c>
      <c r="BU98">
        <v>4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10.870292499999993</v>
      </c>
      <c r="I99" s="111">
        <f t="shared" ref="I99:BU99" si="1">SUM(I3:I98)/4000</f>
        <v>4.8058949999999996</v>
      </c>
      <c r="J99" s="111">
        <f t="shared" si="1"/>
        <v>0.33220999999999973</v>
      </c>
      <c r="K99" s="111">
        <f t="shared" si="1"/>
        <v>0.26910000000000017</v>
      </c>
      <c r="L99" s="111">
        <f t="shared" si="1"/>
        <v>9.8489999999999911E-2</v>
      </c>
      <c r="M99" s="111">
        <f t="shared" si="1"/>
        <v>0</v>
      </c>
      <c r="N99" s="110">
        <f t="shared" si="1"/>
        <v>0</v>
      </c>
      <c r="O99" s="111">
        <f t="shared" si="1"/>
        <v>0.83599999999999997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0.32031999999999983</v>
      </c>
      <c r="X99">
        <f t="shared" si="1"/>
        <v>0.18528000000000042</v>
      </c>
      <c r="Y99">
        <f t="shared" si="1"/>
        <v>0.17162999999999984</v>
      </c>
      <c r="Z99">
        <f t="shared" si="1"/>
        <v>0.63768000000000036</v>
      </c>
      <c r="AA99">
        <f t="shared" si="1"/>
        <v>2.3039999999999967E-2</v>
      </c>
      <c r="AB99">
        <f t="shared" si="1"/>
        <v>1.0286400000000011</v>
      </c>
      <c r="AC99">
        <f t="shared" si="1"/>
        <v>0.49215000000000053</v>
      </c>
      <c r="AD99">
        <f t="shared" si="1"/>
        <v>0.23159999999999961</v>
      </c>
      <c r="AE99">
        <f t="shared" si="1"/>
        <v>0.66704000000000052</v>
      </c>
      <c r="AF99">
        <f t="shared" si="1"/>
        <v>0.88584000000000007</v>
      </c>
      <c r="AG99">
        <f t="shared" si="1"/>
        <v>0.24703999999999998</v>
      </c>
      <c r="AH99">
        <f t="shared" si="1"/>
        <v>0.32807999999999998</v>
      </c>
      <c r="AI99">
        <f t="shared" si="1"/>
        <v>0.17369999999999994</v>
      </c>
      <c r="AJ99">
        <f t="shared" si="1"/>
        <v>0.91487999999999814</v>
      </c>
      <c r="AK99">
        <f t="shared" si="1"/>
        <v>1.4592000000000025</v>
      </c>
      <c r="AL99">
        <f t="shared" si="1"/>
        <v>0.34752000000000033</v>
      </c>
      <c r="AM99">
        <f t="shared" si="1"/>
        <v>0.13032000000000005</v>
      </c>
      <c r="AN99">
        <f t="shared" si="1"/>
        <v>0.87551999999999974</v>
      </c>
      <c r="AO99">
        <f t="shared" si="1"/>
        <v>0.53208000000000077</v>
      </c>
      <c r="AP99">
        <f t="shared" si="1"/>
        <v>0.52271999999999952</v>
      </c>
      <c r="AQ99">
        <f t="shared" si="1"/>
        <v>9.8489999999999911E-2</v>
      </c>
      <c r="AR99">
        <f t="shared" si="1"/>
        <v>0.54522500000000007</v>
      </c>
      <c r="AS99">
        <f t="shared" si="1"/>
        <v>0.2487375</v>
      </c>
      <c r="AT99">
        <f t="shared" si="1"/>
        <v>7.2359999999999994E-2</v>
      </c>
      <c r="AU99">
        <f t="shared" si="1"/>
        <v>2.7791999999999977</v>
      </c>
      <c r="AV99">
        <f t="shared" si="1"/>
        <v>1.6859999999999986E-2</v>
      </c>
      <c r="AW99">
        <f t="shared" si="1"/>
        <v>7.8000000000000014E-3</v>
      </c>
      <c r="AX99">
        <f t="shared" si="1"/>
        <v>9.870000000000002E-3</v>
      </c>
      <c r="AY99">
        <f t="shared" si="1"/>
        <v>1.8060000000000014E-2</v>
      </c>
      <c r="AZ99">
        <f t="shared" si="1"/>
        <v>1.8419999999999985E-2</v>
      </c>
      <c r="BA99">
        <f t="shared" si="1"/>
        <v>1.9840000000000007E-2</v>
      </c>
      <c r="BB99">
        <f t="shared" si="1"/>
        <v>1.7770000000000005E-2</v>
      </c>
      <c r="BC99">
        <f t="shared" si="1"/>
        <v>1.1890000000000003E-2</v>
      </c>
      <c r="BD99">
        <f t="shared" si="1"/>
        <v>1.1350000000000006E-2</v>
      </c>
      <c r="BE99">
        <f t="shared" si="1"/>
        <v>3.2399999999999943E-2</v>
      </c>
      <c r="BF99">
        <f t="shared" si="1"/>
        <v>9.3600000000000107E-3</v>
      </c>
      <c r="BG99">
        <f t="shared" si="1"/>
        <v>2.3039999999999967E-2</v>
      </c>
      <c r="BH99">
        <f t="shared" si="1"/>
        <v>9.3600000000000107E-3</v>
      </c>
      <c r="BI99">
        <f t="shared" si="1"/>
        <v>9.3600000000000107E-3</v>
      </c>
      <c r="BJ99">
        <f t="shared" si="1"/>
        <v>9.3600000000000107E-3</v>
      </c>
      <c r="BK99">
        <f t="shared" si="1"/>
        <v>1.8480000000000017E-2</v>
      </c>
      <c r="BL99">
        <f t="shared" si="1"/>
        <v>1.1519999999999983E-2</v>
      </c>
      <c r="BM99">
        <f t="shared" si="1"/>
        <v>6.9600000000000037E-2</v>
      </c>
      <c r="BN99">
        <f t="shared" si="1"/>
        <v>1.6319999999999998E-2</v>
      </c>
      <c r="BO99">
        <f t="shared" si="1"/>
        <v>1.3919999999999972E-2</v>
      </c>
      <c r="BP99">
        <f t="shared" si="1"/>
        <v>9.3600000000000107E-3</v>
      </c>
      <c r="BQ99">
        <f t="shared" si="1"/>
        <v>1.0373749999999999</v>
      </c>
      <c r="BR99">
        <f t="shared" si="1"/>
        <v>0</v>
      </c>
      <c r="BS99">
        <f t="shared" si="1"/>
        <v>9.6000000000000002E-2</v>
      </c>
      <c r="BT99">
        <f t="shared" si="1"/>
        <v>0.74</v>
      </c>
      <c r="BU99">
        <f t="shared" si="1"/>
        <v>9.6000000000000002E-2</v>
      </c>
      <c r="BV99">
        <f t="shared" ref="BV99:EC99" si="2">SUM(BV3:BV98)/4000</f>
        <v>0.73946500000000026</v>
      </c>
      <c r="BW99">
        <f t="shared" si="2"/>
        <v>0.31691499999999995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2022-10-04T06:55:03Z</dcterms:modified>
</cp:coreProperties>
</file>